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MAJOR" sheetId="1" r:id="rId1"/>
    <sheet name="Minor 1" sheetId="2" r:id="rId2"/>
    <sheet name="Minor 2" sheetId="3" r:id="rId3"/>
  </sheets>
  <definedNames>
    <definedName name="_xlnm.Print_Area" localSheetId="0">'MAJOR'!$A$1:$T$93</definedName>
  </definedNames>
  <calcPr fullCalcOnLoad="1"/>
</workbook>
</file>

<file path=xl/sharedStrings.xml><?xml version="1.0" encoding="utf-8"?>
<sst xmlns="http://schemas.openxmlformats.org/spreadsheetml/2006/main" count="452" uniqueCount="193">
  <si>
    <t>ეკონომიკის საბაკალავრო პროგრამა</t>
  </si>
  <si>
    <t>#</t>
  </si>
  <si>
    <t>დისციპლინის დასახელება</t>
  </si>
  <si>
    <t>სტატუსი</t>
  </si>
  <si>
    <t>წინაპირობა</t>
  </si>
  <si>
    <t>საათების განაწილება კვირაში</t>
  </si>
  <si>
    <t>სულ</t>
  </si>
  <si>
    <t>ლექცია</t>
  </si>
  <si>
    <t>სემინარი</t>
  </si>
  <si>
    <t>სემესტრების მიხედვით</t>
  </si>
  <si>
    <t>I</t>
  </si>
  <si>
    <t>II</t>
  </si>
  <si>
    <t>III</t>
  </si>
  <si>
    <t>IV</t>
  </si>
  <si>
    <t>V</t>
  </si>
  <si>
    <t>VI</t>
  </si>
  <si>
    <t>VII</t>
  </si>
  <si>
    <t>VIII</t>
  </si>
  <si>
    <t>საფაკულტეტო სასწავლო კურსები</t>
  </si>
  <si>
    <t>მიკროეკონომიკის პრინციპები</t>
  </si>
  <si>
    <t>სავალდებულო</t>
  </si>
  <si>
    <t>წინაპირობის გარეშე</t>
  </si>
  <si>
    <t>მაკროეკონომიკის პრინციპები</t>
  </si>
  <si>
    <t>ბიზნესის ადმინისტრირების საფუძვლები</t>
  </si>
  <si>
    <t>ECTS კრედიტების რაოდენობა</t>
  </si>
  <si>
    <t>ბუღალტრული აღრიცხვის საფუძვლები</t>
  </si>
  <si>
    <t>უცხო ენა 1</t>
  </si>
  <si>
    <t>უცხო ენა 2</t>
  </si>
  <si>
    <t>უცხო ენა 3</t>
  </si>
  <si>
    <t>თავისუფალი კრედიტები</t>
  </si>
  <si>
    <t>სტუდენტს შეუძლია აირჩიოს ნებისმიერი ფაკულტეტის ნებისმიერი საგანი</t>
  </si>
  <si>
    <t>თავისუფალი</t>
  </si>
  <si>
    <t>მაპროფილებელი სასწავლო კურსები</t>
  </si>
  <si>
    <t>ეკონომიკური ინფორმატიკა</t>
  </si>
  <si>
    <t>უცხო ენა 4</t>
  </si>
  <si>
    <t>ალბათობის თეორია და მათემატიკური სტატისტიკა</t>
  </si>
  <si>
    <t>მიკროეკონომიკა 1</t>
  </si>
  <si>
    <t>მიკროეკონომიკა 2</t>
  </si>
  <si>
    <t>მაკროეკონომიკა 1</t>
  </si>
  <si>
    <t>მაკროეკონომიკა 2</t>
  </si>
  <si>
    <t>საერთაშორისო ეკონომიკა 1</t>
  </si>
  <si>
    <t>საერთაშორისო ეკონომიკა 2</t>
  </si>
  <si>
    <t>ეკონომეტრიკა 1</t>
  </si>
  <si>
    <t>ეკონომეტრიკა 2</t>
  </si>
  <si>
    <t>ეკონომიკური პოლიტიკა 1</t>
  </si>
  <si>
    <t>ეკონომიკური პოლიტიკა 2</t>
  </si>
  <si>
    <t>სტატისტიკა ეკონომიკისა და ბიზნესისათვის 1</t>
  </si>
  <si>
    <t>სტატისტიკა ეკონომიკისა და ბიზნესისათვის 2</t>
  </si>
  <si>
    <t>ეროვნულ ანგარიშთა სისტემა</t>
  </si>
  <si>
    <t>შრომის ეკონომიკა</t>
  </si>
  <si>
    <t>ეკონომიკური აზრის ისტორია</t>
  </si>
  <si>
    <t>პრაქტიკა</t>
  </si>
  <si>
    <t>შესაბამისი მოდულის 15 კრედიტი</t>
  </si>
  <si>
    <t>არჩევითი მოდულები</t>
  </si>
  <si>
    <t>ეკონომიკური პოლიტიკა</t>
  </si>
  <si>
    <t>მაკროეკონომიკა</t>
  </si>
  <si>
    <t>საერთაშორისო ეკონომიკა</t>
  </si>
  <si>
    <t>მენეჯერული ეკონომიკა</t>
  </si>
  <si>
    <t>ეკონომეტრიკა და მათემატიკური ეკონომიკა</t>
  </si>
  <si>
    <r>
      <t xml:space="preserve">არჩევითი მოდულის სასწავლო კურსები </t>
    </r>
    <r>
      <rPr>
        <sz val="11"/>
        <color indexed="8"/>
        <rFont val="Sylfaen"/>
        <family val="1"/>
      </rPr>
      <t>(სტუდენტი ირჩევს ერთ მოდულს)</t>
    </r>
  </si>
  <si>
    <r>
      <t xml:space="preserve">დამატებითი სპეციალობა </t>
    </r>
    <r>
      <rPr>
        <sz val="11"/>
        <color indexed="8"/>
        <rFont val="Sylfaen"/>
        <family val="1"/>
      </rPr>
      <t>სტუდენტი იჩევს ნებისმიერ დამატებით სპეციალობას)</t>
    </r>
  </si>
  <si>
    <t>საერთაშორისო კონკურეციული უპირატესობის მიღწევის პოლიტიკა</t>
  </si>
  <si>
    <t>მოდულის სავალდებულო</t>
  </si>
  <si>
    <t>სოციალური პოლიტიკა</t>
  </si>
  <si>
    <t>ანტიმონოპოლიური პოლიტიკა</t>
  </si>
  <si>
    <t>ეკონომიკის სახელმწიფო რეგულირება</t>
  </si>
  <si>
    <t>ეკონომიკური ზრდა</t>
  </si>
  <si>
    <t>ეკონომიკური განვითარება</t>
  </si>
  <si>
    <t>მაკროეკონომიკური პროგნოზირება</t>
  </si>
  <si>
    <t>მაკროეკონომიკური პოლიტიკა</t>
  </si>
  <si>
    <t>მოდული: მენეჯერული ეკონომიკა</t>
  </si>
  <si>
    <t>ფირმის ეკონომიკა</t>
  </si>
  <si>
    <t>კეთილდღეობის ეკონომიკა</t>
  </si>
  <si>
    <t>მოდული: მაკროეკონომიკა</t>
  </si>
  <si>
    <t>მოდული: ეკონომიკური პოლიტიკა</t>
  </si>
  <si>
    <t>მათემატიკა II</t>
  </si>
  <si>
    <t>მათემატიკური მოდელირება ეკონომიკაში</t>
  </si>
  <si>
    <t>მოდული: ეკონომეტრიკა და მათემატიკური ეკონომიკა</t>
  </si>
  <si>
    <t>სტატისტიკური პროგნოზირება ეკონომიკასა და ბიზნესში</t>
  </si>
  <si>
    <t>სოციალური სტატისტიკა</t>
  </si>
  <si>
    <t>ფისკალური და მონეტარული სტატისტიკა</t>
  </si>
  <si>
    <t>საერთაშორისო სტატისტიკა</t>
  </si>
  <si>
    <t>ტურიზმის სტატისტიკა</t>
  </si>
  <si>
    <t>მოდული: შრომის ეკონომიკა</t>
  </si>
  <si>
    <t>მოსახლეობის ეკონომიკა</t>
  </si>
  <si>
    <t>შრომითი მიგრაცია</t>
  </si>
  <si>
    <t>შრომის ანაზღაურება</t>
  </si>
  <si>
    <t>მოდული: საერთაშორისო ეკონომიკა</t>
  </si>
  <si>
    <t>საერთაშორისო ეკონომიკური ორგანიზაციები</t>
  </si>
  <si>
    <t>საერთაშორისო ეკონომიკური ინტეგრაცია</t>
  </si>
  <si>
    <t>მოსახლეობა და მსოფლიო განვითარება</t>
  </si>
  <si>
    <t>ტნკ–ები და საერთაშორისო ინვესტიციები</t>
  </si>
  <si>
    <t>დანართი 1</t>
  </si>
  <si>
    <t>ეკონომიკის პრინციპები</t>
  </si>
  <si>
    <t>ეკონომეტრიკა</t>
  </si>
  <si>
    <t>მიკროეკონომიკა</t>
  </si>
  <si>
    <t>საჯარო ფინანსები</t>
  </si>
  <si>
    <t>დანართი 3</t>
  </si>
  <si>
    <t>დანართი 2</t>
  </si>
  <si>
    <t>საათების სემესტრული განაწილება</t>
  </si>
  <si>
    <t>საკონტაქტო</t>
  </si>
  <si>
    <t>დამოუკიდებელი</t>
  </si>
  <si>
    <t>საკონტაქტო საათების განაწილება კვირაში</t>
  </si>
  <si>
    <t>ფიზიკა–მათემატიკის მეცნ. დოქტ. თამაზ ზერეკიძე</t>
  </si>
  <si>
    <t xml:space="preserve">ასოც. პროფ.
ეკა ლეკაშვილი
</t>
  </si>
  <si>
    <t xml:space="preserve">ასოც. პროფ.
გულნაზ ერქომაიშვილი
</t>
  </si>
  <si>
    <t xml:space="preserve">ასოც. პროფ.
შალვა გოგიაშვილი
</t>
  </si>
  <si>
    <t xml:space="preserve">ასოც. პროფ.
ია ნაცვლიშვილი
</t>
  </si>
  <si>
    <t xml:space="preserve">ასოც. პროფ.
ინეზა გაგნიძე
</t>
  </si>
  <si>
    <t xml:space="preserve">ასოც. პროფ.
აკაკი არსენაშვილი
</t>
  </si>
  <si>
    <t xml:space="preserve">ასოც. პროფ.
ნინო აბესაძე
</t>
  </si>
  <si>
    <t xml:space="preserve">ეკონომიკის დოქტ.
ზამირა შონია
</t>
  </si>
  <si>
    <t>მენეჯერული ეკონომიკა I</t>
  </si>
  <si>
    <t xml:space="preserve">ეკონომიკის დოქტ.
მზია შელია
</t>
  </si>
  <si>
    <t xml:space="preserve">ასოც. პროფ.
მურმან ცარციძე
</t>
  </si>
  <si>
    <t xml:space="preserve">ასოც. პროფ.  ნინო აბესაძე 
</t>
  </si>
  <si>
    <t>მიკროეკონომიკა2</t>
  </si>
  <si>
    <t>დამატებითი სპეციალობა ძირითადი სპეციალობის "ბიზნესის ადმინისტრირება" სტუდენტებისათვის</t>
  </si>
  <si>
    <t>დამატებითი სპეციალობა სხვა ფაკულტეტების სტუდენტებისათვის</t>
  </si>
  <si>
    <t>სტატისტიკა ეკონომიკისა და ბიზნესისათვის</t>
  </si>
  <si>
    <t>ეკონომიკური და სოციალური სტატისტიკა</t>
  </si>
  <si>
    <t>დარგობრივი
ბაზრების ეკონომიკა</t>
  </si>
  <si>
    <t>მეწარმეობის ეკონომიკა</t>
  </si>
  <si>
    <t xml:space="preserve">ოპერაციათა კვლევა </t>
  </si>
  <si>
    <t>ეკონომეტრიკა 3</t>
  </si>
  <si>
    <t>დასაქმება და შრომის ბაზრის რეგულირება</t>
  </si>
  <si>
    <t>ეკონომიკის დოქტ.
თამაზ ზუბიაშვილი</t>
  </si>
  <si>
    <t>მსოფლიო ეკონომიკა</t>
  </si>
  <si>
    <t>ასისტენტ–პროფ.
ლელა ჯამაგიძე</t>
  </si>
  <si>
    <t>ავტორი/ავტორები</t>
  </si>
  <si>
    <t>სემინარი/
პრაქტიკული</t>
  </si>
  <si>
    <t>ენების ცენტრის მასწავლებლები</t>
  </si>
  <si>
    <t xml:space="preserve">ენების ცენტრის მასწავლებლები
</t>
  </si>
  <si>
    <t xml:space="preserve">ასოც. პროფ. ომარ ფურთუხია
</t>
  </si>
  <si>
    <t xml:space="preserve">ასოც. პროფ. ნინო პაპაჩაშვილი
</t>
  </si>
  <si>
    <t xml:space="preserve">ასოც. პროფ. ნინო პაპაჩაშვილი
</t>
  </si>
  <si>
    <t>ასოც. პროფ.მიხეილ ჩიკვილაძე, ასოც. პროფ.ემზარ ჯგერენაია, ეკონომიკის დოქტ.თეიმურაზ კოპალეიშვილი</t>
  </si>
  <si>
    <t xml:space="preserve">სტატისტიკა ეკონომიკისა და ბიზნესისათვის </t>
  </si>
  <si>
    <t>მათემატიკა ეკონომიკისა და ბიზნესისთვის –1</t>
  </si>
  <si>
    <t>მათემატიკა ეკონომიკისა და ბიზნესისთვის – 2</t>
  </si>
  <si>
    <t>მათემატიკა ეკონომიკისა და ბიზნესისთვის–1</t>
  </si>
  <si>
    <t>მოდული: ეკონომიკური და სოციალური სტატისტიკა</t>
  </si>
  <si>
    <t>მათემატიკა ეკონომიკისა და ბიზნესისთვის - 1</t>
  </si>
  <si>
    <t>თამაშთა თეორია ეკონომისტებისა
თვის</t>
  </si>
  <si>
    <t>მეწარმეობის განვითარების ეკონომიკური
პოლიტიკა</t>
  </si>
  <si>
    <t>დისციპლინის
 დასახელება</t>
  </si>
  <si>
    <t>ავტორი/
ავტორები</t>
  </si>
  <si>
    <t xml:space="preserve">პროფ. ელგუჯა
 მექვაბიშვილი
</t>
  </si>
  <si>
    <t xml:space="preserve">პროფ. თეიმურაზ შენგელია 
</t>
  </si>
  <si>
    <t>პროფ. ელენე
ხარაბაძე</t>
  </si>
  <si>
    <t xml:space="preserve">პროფ. სიმონ გელაშვილი 
</t>
  </si>
  <si>
    <t xml:space="preserve">პროფ.  ეთერ ხარაიშვილი
</t>
  </si>
  <si>
    <t xml:space="preserve">პროფ.ნოდარ ხადური
</t>
  </si>
  <si>
    <t xml:space="preserve">პროფ. ნოდარ ხადური
</t>
  </si>
  <si>
    <t xml:space="preserve">პროფ. რევაზ გველესიანი
</t>
  </si>
  <si>
    <t xml:space="preserve">პროფ.  მირიან ტუხაშვილი
</t>
  </si>
  <si>
    <t xml:space="preserve">პროფ.
ნოდარ ხადური
</t>
  </si>
  <si>
    <t xml:space="preserve">პროფ.რევაზ გველესიანი, ასოც. პროფ. ეკა ლეკაშვილი, დოქტორანტი გიორგი გაფრინდაშვილი                           </t>
  </si>
  <si>
    <t xml:space="preserve">პროფ.
ნოდარ ხადური
</t>
  </si>
  <si>
    <t xml:space="preserve">პროფ. ეთერ ხარაიშვილი
</t>
  </si>
  <si>
    <t xml:space="preserve">პროფ.
იური ანანიაშვილი
</t>
  </si>
  <si>
    <t xml:space="preserve">პროფ.
მირიან ტუხაშვილი
</t>
  </si>
  <si>
    <t xml:space="preserve">პროფ.  ეთერი ხარაიშვილი
 </t>
  </si>
  <si>
    <t xml:space="preserve">პროფ.  ეთერი ხარაიშვილი
</t>
  </si>
  <si>
    <t xml:space="preserve">პროფ.
იური ანანიაშვილი, 
</t>
  </si>
  <si>
    <t xml:space="preserve">პროფ. სიმონ გელაშვილი 
</t>
  </si>
  <si>
    <t xml:space="preserve">პროფ.  ეთერი ხარაიშვილი
</t>
  </si>
  <si>
    <t xml:space="preserve">პროფ. რევაზ გველესიანი
</t>
  </si>
  <si>
    <t>პროფ.  მირიან ტუხაშვილი</t>
  </si>
  <si>
    <t xml:space="preserve">პროფ. ავთანდილ სილაგაძე,
ეკონომიკის დოქტ.
ჯემალ ხარიტონაშვილი
</t>
  </si>
  <si>
    <t xml:space="preserve">ასოც. პროფ. ნინო პაპაჩაშვილი, ასისტენტ–პროფ. ლელა ჯამაგიძე 
</t>
  </si>
  <si>
    <t xml:space="preserve">პროფ. ქეთევან მარშავა,
ასოც. პროფ. მარინე მინდორაშვილი
</t>
  </si>
  <si>
    <t xml:space="preserve">ასოც. პროფ.
ეკა ლეკაშვილი,
ასოც. პროფ.
ინეზა გაგნიძე
</t>
  </si>
  <si>
    <t xml:space="preserve">ასოც. პროფ. 
ნაზირა კაკულია,
ასოც. პროფ.
მალხაზ ჩიქობავა
</t>
  </si>
  <si>
    <t xml:space="preserve">პროფ.
ნოდარ ხადური,
ასოც. პროფ. 
ნაზირა კაკულია,
ასოც. პროფ.
მალხაზ ჩიქობავა
</t>
  </si>
  <si>
    <t xml:space="preserve">პროფ. ეთერ ხარაიშვილი,
ასოც. პროფ.
გულნაზ ერქომაიშვილი
</t>
  </si>
  <si>
    <t xml:space="preserve">პროფ.
იური ანანიაშვილი
</t>
  </si>
  <si>
    <t xml:space="preserve">პროფ.
იური ანანიაშვილი 
</t>
  </si>
  <si>
    <t>ავტორი /
ავტორები</t>
  </si>
  <si>
    <t xml:space="preserve">პროფ. იური ანანიაშვილი
</t>
  </si>
  <si>
    <t xml:space="preserve">სასწავლო გეგმა (2015–19 წწ.) </t>
  </si>
  <si>
    <t xml:space="preserve">პროფ. სიმონ გელაშვილი, პროფ. ქეთევან მარშავა, ასოც. პროფ. მარინე მინდორაშვილი, ასოც. პროფ. მერაბ ხმალაძე, ასოც. პროფ. ნინო აბესაძე 
</t>
  </si>
  <si>
    <t>სახელმწიფო შესყიდვების 
პოლიტიკა</t>
  </si>
  <si>
    <t xml:space="preserve">
ეკონომიკის დოქტ.
მზია შელია
</t>
  </si>
  <si>
    <t xml:space="preserve">პროფ. ავთანდილ სილაგაძე,
ასოც. პროფ.
ჯემალ ხარიტონაშვილი
</t>
  </si>
  <si>
    <t xml:space="preserve">პროფ.
იური ანანიაშვილი,
ასოც.  პროფ. მერაბ ჯულაყიძე
</t>
  </si>
  <si>
    <t xml:space="preserve">პროფ.
სიმონ გელაშვილი
</t>
  </si>
  <si>
    <t xml:space="preserve">პროფ. ავთანდილ სილაგაძე,
ასოც.პროფ. ჯემალ ხარიტონაშვილი
</t>
  </si>
  <si>
    <t xml:space="preserve">ასოც. პროფ. ნინო პაპაჩაშვილი,
ასოც. პროფ.
ეკა ლეკაშვილი,
ასოც.პროფ. თამაზ ზუბიაშვილი
</t>
  </si>
  <si>
    <t>ასოც. პროფ.
მურმან ცარციძე,
ეკონომიკის დოქტ.
ნათელა ლაცაბიძე</t>
  </si>
  <si>
    <t>ასოც. პროფ.
აკაკი არსენაშვილი  ფიზ. მათ. მეცნ. დოქტორი თ. ზერეკიძე</t>
  </si>
  <si>
    <t xml:space="preserve">ასოც. პროფ. ენვერ ლაგვილავა,
ეკონომიკის დოქტ. ვაჟა გოგიჩაიშვილი,
ეკონომიკის დოქტ. რუსუდან  სეთურიძე,
ეკონომიკის დოქტ. დემურ სიჭინავა,
ეკონომიკის დოქტ. მზია ტიკიშვილი,
თინა მელქოშვილი, გ.ნაკაშიძე </t>
  </si>
  <si>
    <t xml:space="preserve">პროფ.
სიმონ გელაშვილი პროფ. ქეთევან  მარშავა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</si>
</sst>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sz val="7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2"/>
      <color indexed="8"/>
      <name val="Sylfaen"/>
      <family val="1"/>
    </font>
    <font>
      <b/>
      <sz val="11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7"/>
      <color indexed="8"/>
      <name val="Sylfaen"/>
      <family val="1"/>
    </font>
    <font>
      <b/>
      <sz val="7"/>
      <color indexed="8"/>
      <name val="Sylfaen"/>
      <family val="1"/>
    </font>
    <font>
      <b/>
      <sz val="10"/>
      <color indexed="8"/>
      <name val="Sylfaen"/>
      <family val="1"/>
    </font>
    <font>
      <i/>
      <sz val="11"/>
      <color indexed="8"/>
      <name val="Sylfaen"/>
      <family val="1"/>
    </font>
    <font>
      <b/>
      <sz val="14"/>
      <color indexed="8"/>
      <name val="Sylfaen"/>
      <family val="1"/>
    </font>
    <font>
      <b/>
      <sz val="8"/>
      <color indexed="8"/>
      <name val="Sylfaen"/>
      <family val="1"/>
    </font>
    <font>
      <b/>
      <sz val="9"/>
      <color indexed="8"/>
      <name val="Sylfae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</font>
    <font>
      <sz val="7"/>
      <color theme="1"/>
      <name val="Sylfaen"/>
      <family val="1"/>
    </font>
    <font>
      <b/>
      <sz val="7"/>
      <color theme="1"/>
      <name val="Sylfaen"/>
      <family val="1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i/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8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8" fillId="0" borderId="15" xfId="0" applyFont="1" applyBorder="1" applyAlignment="1">
      <alignment horizontal="center" vertical="center" textRotation="90"/>
    </xf>
    <xf numFmtId="0" fontId="58" fillId="0" borderId="16" xfId="0" applyFont="1" applyBorder="1" applyAlignment="1">
      <alignment horizontal="center" vertical="center" textRotation="90"/>
    </xf>
    <xf numFmtId="0" fontId="58" fillId="0" borderId="13" xfId="0" applyFont="1" applyBorder="1" applyAlignment="1">
      <alignment horizontal="center" vertical="center" textRotation="90"/>
    </xf>
    <xf numFmtId="0" fontId="59" fillId="0" borderId="15" xfId="0" applyFont="1" applyBorder="1" applyAlignment="1">
      <alignment horizontal="center" vertical="center" textRotation="90"/>
    </xf>
    <xf numFmtId="0" fontId="59" fillId="0" borderId="16" xfId="0" applyFont="1" applyBorder="1" applyAlignment="1">
      <alignment horizontal="center" vertical="center" textRotation="90"/>
    </xf>
    <xf numFmtId="0" fontId="59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textRotation="90" wrapText="1"/>
    </xf>
    <xf numFmtId="0" fontId="62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textRotation="45"/>
    </xf>
    <xf numFmtId="0" fontId="53" fillId="0" borderId="16" xfId="0" applyFont="1" applyBorder="1" applyAlignment="1">
      <alignment horizontal="center" vertical="center" textRotation="45"/>
    </xf>
    <xf numFmtId="0" fontId="53" fillId="0" borderId="13" xfId="0" applyFont="1" applyBorder="1" applyAlignment="1">
      <alignment horizontal="center" vertical="center" textRotation="45"/>
    </xf>
    <xf numFmtId="0" fontId="53" fillId="0" borderId="15" xfId="0" applyFont="1" applyBorder="1" applyAlignment="1">
      <alignment horizontal="center" vertical="center" textRotation="90"/>
    </xf>
    <xf numFmtId="0" fontId="53" fillId="0" borderId="16" xfId="0" applyFont="1" applyBorder="1" applyAlignment="1">
      <alignment horizontal="center" vertical="center" textRotation="90"/>
    </xf>
    <xf numFmtId="0" fontId="53" fillId="0" borderId="13" xfId="0" applyFont="1" applyBorder="1" applyAlignment="1">
      <alignment horizontal="center" vertical="center" textRotation="90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textRotation="90"/>
    </xf>
    <xf numFmtId="0" fontId="62" fillId="0" borderId="16" xfId="0" applyFont="1" applyBorder="1" applyAlignment="1">
      <alignment horizontal="center" vertical="center" textRotation="90"/>
    </xf>
    <xf numFmtId="0" fontId="62" fillId="0" borderId="13" xfId="0" applyFont="1" applyBorder="1" applyAlignment="1">
      <alignment horizontal="center" vertical="center" textRotation="90"/>
    </xf>
    <xf numFmtId="0" fontId="53" fillId="0" borderId="1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textRotation="90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textRotation="90"/>
    </xf>
    <xf numFmtId="0" fontId="51" fillId="0" borderId="16" xfId="0" applyFont="1" applyBorder="1" applyAlignment="1">
      <alignment horizontal="center" vertical="center" textRotation="90"/>
    </xf>
    <xf numFmtId="0" fontId="51" fillId="0" borderId="13" xfId="0" applyFont="1" applyBorder="1" applyAlignment="1">
      <alignment horizontal="center" vertical="center" textRotation="90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1"/>
  <sheetViews>
    <sheetView tabSelected="1" view="pageLayout" workbookViewId="0" topLeftCell="A82">
      <selection activeCell="T79" sqref="T79"/>
    </sheetView>
  </sheetViews>
  <sheetFormatPr defaultColWidth="9.140625" defaultRowHeight="15"/>
  <cols>
    <col min="1" max="1" width="4.57421875" style="2" customWidth="1"/>
    <col min="2" max="2" width="23.7109375" style="42" customWidth="1"/>
    <col min="3" max="3" width="8.140625" style="2" customWidth="1"/>
    <col min="4" max="4" width="12.421875" style="2" customWidth="1"/>
    <col min="5" max="9" width="4.140625" style="2" customWidth="1"/>
    <col min="10" max="10" width="4.8515625" style="2" customWidth="1"/>
    <col min="11" max="11" width="4.7109375" style="21" customWidth="1"/>
    <col min="12" max="18" width="4.00390625" style="21" customWidth="1"/>
    <col min="19" max="19" width="3.7109375" style="21" customWidth="1"/>
    <col min="20" max="20" width="27.57421875" style="39" customWidth="1"/>
    <col min="21" max="16384" width="9.140625" style="1" customWidth="1"/>
  </cols>
  <sheetData>
    <row r="1" spans="1:20" ht="15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9.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39.75" customHeight="1">
      <c r="A3" s="66" t="s">
        <v>180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55.5" customHeight="1">
      <c r="A4" s="88" t="s">
        <v>1</v>
      </c>
      <c r="B4" s="85" t="s">
        <v>2</v>
      </c>
      <c r="C4" s="82" t="s">
        <v>3</v>
      </c>
      <c r="D4" s="79" t="s">
        <v>4</v>
      </c>
      <c r="E4" s="76" t="s">
        <v>99</v>
      </c>
      <c r="F4" s="77"/>
      <c r="G4" s="78"/>
      <c r="H4" s="69" t="s">
        <v>102</v>
      </c>
      <c r="I4" s="70"/>
      <c r="J4" s="71"/>
      <c r="K4" s="72" t="s">
        <v>24</v>
      </c>
      <c r="L4" s="73"/>
      <c r="M4" s="73"/>
      <c r="N4" s="73"/>
      <c r="O4" s="73"/>
      <c r="P4" s="73"/>
      <c r="Q4" s="73"/>
      <c r="R4" s="73"/>
      <c r="S4" s="74"/>
      <c r="T4" s="68" t="s">
        <v>129</v>
      </c>
    </row>
    <row r="5" spans="1:20" ht="15" customHeight="1">
      <c r="A5" s="89"/>
      <c r="B5" s="86"/>
      <c r="C5" s="83"/>
      <c r="D5" s="80"/>
      <c r="E5" s="56" t="s">
        <v>6</v>
      </c>
      <c r="F5" s="59" t="s">
        <v>100</v>
      </c>
      <c r="G5" s="59" t="s">
        <v>101</v>
      </c>
      <c r="H5" s="59" t="s">
        <v>6</v>
      </c>
      <c r="I5" s="59" t="s">
        <v>7</v>
      </c>
      <c r="J5" s="75" t="s">
        <v>130</v>
      </c>
      <c r="K5" s="56" t="s">
        <v>6</v>
      </c>
      <c r="L5" s="72" t="s">
        <v>9</v>
      </c>
      <c r="M5" s="73"/>
      <c r="N5" s="73"/>
      <c r="O5" s="73"/>
      <c r="P5" s="73"/>
      <c r="Q5" s="73"/>
      <c r="R5" s="73"/>
      <c r="S5" s="74"/>
      <c r="T5" s="68"/>
    </row>
    <row r="6" spans="1:20" ht="15">
      <c r="A6" s="89"/>
      <c r="B6" s="86"/>
      <c r="C6" s="83"/>
      <c r="D6" s="80"/>
      <c r="E6" s="57"/>
      <c r="F6" s="60"/>
      <c r="G6" s="60"/>
      <c r="H6" s="60"/>
      <c r="I6" s="60"/>
      <c r="J6" s="60"/>
      <c r="K6" s="57"/>
      <c r="L6" s="52" t="s">
        <v>10</v>
      </c>
      <c r="M6" s="52" t="s">
        <v>11</v>
      </c>
      <c r="N6" s="52" t="s">
        <v>12</v>
      </c>
      <c r="O6" s="52" t="s">
        <v>13</v>
      </c>
      <c r="P6" s="52" t="s">
        <v>14</v>
      </c>
      <c r="Q6" s="52" t="s">
        <v>15</v>
      </c>
      <c r="R6" s="52" t="s">
        <v>16</v>
      </c>
      <c r="S6" s="52" t="s">
        <v>17</v>
      </c>
      <c r="T6" s="68"/>
    </row>
    <row r="7" spans="1:20" ht="54.75" customHeight="1">
      <c r="A7" s="90"/>
      <c r="B7" s="87"/>
      <c r="C7" s="84"/>
      <c r="D7" s="81"/>
      <c r="E7" s="58"/>
      <c r="F7" s="61"/>
      <c r="G7" s="61"/>
      <c r="H7" s="61"/>
      <c r="I7" s="61"/>
      <c r="J7" s="61"/>
      <c r="K7" s="58"/>
      <c r="L7" s="53"/>
      <c r="M7" s="53"/>
      <c r="N7" s="53"/>
      <c r="O7" s="53"/>
      <c r="P7" s="53"/>
      <c r="Q7" s="53"/>
      <c r="R7" s="53"/>
      <c r="S7" s="53"/>
      <c r="T7" s="68"/>
    </row>
    <row r="8" spans="1:20" ht="15">
      <c r="A8" s="54" t="s">
        <v>6</v>
      </c>
      <c r="B8" s="55"/>
      <c r="H8" s="3"/>
      <c r="I8" s="3"/>
      <c r="J8" s="3"/>
      <c r="K8" s="17">
        <v>240</v>
      </c>
      <c r="L8" s="17">
        <v>30</v>
      </c>
      <c r="M8" s="17">
        <v>30</v>
      </c>
      <c r="N8" s="17">
        <f>N9+N19+N21+N41+N50</f>
        <v>30</v>
      </c>
      <c r="O8" s="17">
        <f>O9+O19+O21+O41+O50</f>
        <v>30</v>
      </c>
      <c r="P8" s="17">
        <v>30</v>
      </c>
      <c r="Q8" s="17">
        <v>30</v>
      </c>
      <c r="R8" s="17">
        <v>30</v>
      </c>
      <c r="S8" s="17">
        <v>30</v>
      </c>
      <c r="T8" s="42"/>
    </row>
    <row r="9" spans="1:20" ht="15">
      <c r="A9" s="5" t="s">
        <v>18</v>
      </c>
      <c r="B9" s="6"/>
      <c r="H9" s="3"/>
      <c r="I9" s="3"/>
      <c r="J9" s="3"/>
      <c r="K9" s="17">
        <v>50</v>
      </c>
      <c r="L9" s="24">
        <v>25</v>
      </c>
      <c r="M9" s="24">
        <v>20</v>
      </c>
      <c r="N9" s="17">
        <f aca="true" t="shared" si="0" ref="N9:S9">SUM(N12:N18)</f>
        <v>5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42"/>
    </row>
    <row r="10" spans="1:20" ht="45">
      <c r="A10" s="22">
        <v>1</v>
      </c>
      <c r="B10" s="37" t="s">
        <v>19</v>
      </c>
      <c r="C10" s="13" t="s">
        <v>20</v>
      </c>
      <c r="D10" s="14" t="s">
        <v>21</v>
      </c>
      <c r="E10" s="7">
        <f>F10+G10</f>
        <v>125</v>
      </c>
      <c r="F10" s="7">
        <v>45</v>
      </c>
      <c r="G10" s="7">
        <v>80</v>
      </c>
      <c r="H10" s="22">
        <f>I10+J10</f>
        <v>3</v>
      </c>
      <c r="I10" s="22">
        <v>1</v>
      </c>
      <c r="J10" s="22">
        <v>2</v>
      </c>
      <c r="K10" s="17">
        <f>SUM(L10:S10)</f>
        <v>5</v>
      </c>
      <c r="L10" s="18">
        <v>5</v>
      </c>
      <c r="M10" s="18"/>
      <c r="N10" s="18"/>
      <c r="O10" s="18"/>
      <c r="P10" s="18"/>
      <c r="Q10" s="18"/>
      <c r="R10" s="18"/>
      <c r="S10" s="18"/>
      <c r="T10" s="37" t="s">
        <v>147</v>
      </c>
    </row>
    <row r="11" spans="1:20" ht="45">
      <c r="A11" s="22">
        <v>2</v>
      </c>
      <c r="B11" s="37" t="s">
        <v>22</v>
      </c>
      <c r="C11" s="13" t="s">
        <v>20</v>
      </c>
      <c r="D11" s="14" t="s">
        <v>19</v>
      </c>
      <c r="E11" s="7">
        <f>F11+G11</f>
        <v>125</v>
      </c>
      <c r="F11" s="7">
        <v>45</v>
      </c>
      <c r="G11" s="7">
        <v>80</v>
      </c>
      <c r="H11" s="22">
        <f>I11+J11</f>
        <v>3</v>
      </c>
      <c r="I11" s="22">
        <v>1</v>
      </c>
      <c r="J11" s="22">
        <v>2</v>
      </c>
      <c r="K11" s="17">
        <f>SUM(L11:S11)</f>
        <v>5</v>
      </c>
      <c r="L11" s="18"/>
      <c r="M11" s="18">
        <v>5</v>
      </c>
      <c r="N11" s="18"/>
      <c r="O11" s="18"/>
      <c r="P11" s="18"/>
      <c r="Q11" s="18"/>
      <c r="R11" s="18"/>
      <c r="S11" s="18"/>
      <c r="T11" s="37" t="s">
        <v>147</v>
      </c>
    </row>
    <row r="12" spans="1:20" ht="45">
      <c r="A12" s="3">
        <v>3</v>
      </c>
      <c r="B12" s="37" t="s">
        <v>138</v>
      </c>
      <c r="C12" s="13" t="s">
        <v>20</v>
      </c>
      <c r="D12" s="14" t="s">
        <v>21</v>
      </c>
      <c r="E12" s="7">
        <f>F12+G12</f>
        <v>125</v>
      </c>
      <c r="F12" s="7">
        <v>60</v>
      </c>
      <c r="G12" s="7">
        <v>65</v>
      </c>
      <c r="H12" s="3">
        <f aca="true" t="shared" si="1" ref="H12:H74">I12+J12</f>
        <v>4</v>
      </c>
      <c r="I12" s="3">
        <v>2</v>
      </c>
      <c r="J12" s="3">
        <v>2</v>
      </c>
      <c r="K12" s="17">
        <f aca="true" t="shared" si="2" ref="K12:K75">SUM(L12:S12)</f>
        <v>5</v>
      </c>
      <c r="L12" s="18">
        <v>5</v>
      </c>
      <c r="M12" s="18"/>
      <c r="N12" s="18"/>
      <c r="O12" s="18"/>
      <c r="P12" s="18"/>
      <c r="Q12" s="18"/>
      <c r="R12" s="18"/>
      <c r="S12" s="18"/>
      <c r="T12" s="37" t="s">
        <v>103</v>
      </c>
    </row>
    <row r="13" spans="1:20" ht="45">
      <c r="A13" s="3">
        <v>4</v>
      </c>
      <c r="B13" s="37" t="s">
        <v>139</v>
      </c>
      <c r="C13" s="13" t="s">
        <v>20</v>
      </c>
      <c r="D13" s="14" t="s">
        <v>140</v>
      </c>
      <c r="E13" s="7">
        <f aca="true" t="shared" si="3" ref="E13:E18">F13+G13</f>
        <v>125</v>
      </c>
      <c r="F13" s="7">
        <v>60</v>
      </c>
      <c r="G13" s="7">
        <v>65</v>
      </c>
      <c r="H13" s="3">
        <f t="shared" si="1"/>
        <v>4</v>
      </c>
      <c r="I13" s="3">
        <v>2</v>
      </c>
      <c r="J13" s="3">
        <v>2</v>
      </c>
      <c r="K13" s="17">
        <f t="shared" si="2"/>
        <v>5</v>
      </c>
      <c r="L13" s="18"/>
      <c r="M13" s="18">
        <v>5</v>
      </c>
      <c r="N13" s="18"/>
      <c r="O13" s="18"/>
      <c r="P13" s="18"/>
      <c r="Q13" s="18"/>
      <c r="R13" s="18"/>
      <c r="S13" s="18"/>
      <c r="T13" s="37" t="s">
        <v>103</v>
      </c>
    </row>
    <row r="14" spans="1:20" ht="60">
      <c r="A14" s="3">
        <v>5</v>
      </c>
      <c r="B14" s="37" t="s">
        <v>23</v>
      </c>
      <c r="C14" s="13" t="s">
        <v>20</v>
      </c>
      <c r="D14" s="14" t="s">
        <v>21</v>
      </c>
      <c r="E14" s="7">
        <f t="shared" si="3"/>
        <v>250</v>
      </c>
      <c r="F14" s="7">
        <v>90</v>
      </c>
      <c r="G14" s="7">
        <v>160</v>
      </c>
      <c r="H14" s="3">
        <f t="shared" si="1"/>
        <v>6</v>
      </c>
      <c r="I14" s="3">
        <v>2</v>
      </c>
      <c r="J14" s="3">
        <v>4</v>
      </c>
      <c r="K14" s="18">
        <f t="shared" si="2"/>
        <v>10</v>
      </c>
      <c r="L14" s="18">
        <v>10</v>
      </c>
      <c r="M14" s="18"/>
      <c r="N14" s="18"/>
      <c r="O14" s="18"/>
      <c r="P14" s="18"/>
      <c r="Q14" s="18"/>
      <c r="R14" s="18"/>
      <c r="S14" s="18"/>
      <c r="T14" s="37" t="s">
        <v>148</v>
      </c>
    </row>
    <row r="15" spans="1:20" ht="45">
      <c r="A15" s="3">
        <v>6</v>
      </c>
      <c r="B15" s="37" t="s">
        <v>25</v>
      </c>
      <c r="C15" s="13" t="s">
        <v>20</v>
      </c>
      <c r="D15" s="14" t="s">
        <v>19</v>
      </c>
      <c r="E15" s="7">
        <f t="shared" si="3"/>
        <v>125</v>
      </c>
      <c r="F15" s="7">
        <v>45</v>
      </c>
      <c r="G15" s="7">
        <v>80</v>
      </c>
      <c r="H15" s="3">
        <f t="shared" si="1"/>
        <v>3</v>
      </c>
      <c r="I15" s="3">
        <v>1</v>
      </c>
      <c r="J15" s="3">
        <v>2</v>
      </c>
      <c r="K15" s="17">
        <f t="shared" si="2"/>
        <v>5</v>
      </c>
      <c r="L15" s="18"/>
      <c r="M15" s="18">
        <v>5</v>
      </c>
      <c r="N15" s="18"/>
      <c r="O15" s="18"/>
      <c r="P15" s="18"/>
      <c r="Q15" s="18"/>
      <c r="R15" s="18"/>
      <c r="S15" s="18"/>
      <c r="T15" s="37" t="s">
        <v>149</v>
      </c>
    </row>
    <row r="16" spans="1:20" ht="30">
      <c r="A16" s="3">
        <v>7</v>
      </c>
      <c r="B16" s="37" t="s">
        <v>26</v>
      </c>
      <c r="C16" s="13" t="s">
        <v>20</v>
      </c>
      <c r="D16" s="14" t="s">
        <v>21</v>
      </c>
      <c r="E16" s="7">
        <f t="shared" si="3"/>
        <v>125</v>
      </c>
      <c r="F16" s="7">
        <v>90</v>
      </c>
      <c r="G16" s="7">
        <v>35</v>
      </c>
      <c r="H16" s="3">
        <f t="shared" si="1"/>
        <v>6</v>
      </c>
      <c r="I16" s="3">
        <v>0</v>
      </c>
      <c r="J16" s="3">
        <v>6</v>
      </c>
      <c r="K16" s="17">
        <f t="shared" si="2"/>
        <v>5</v>
      </c>
      <c r="L16" s="18">
        <v>5</v>
      </c>
      <c r="M16" s="18"/>
      <c r="N16" s="18"/>
      <c r="O16" s="18"/>
      <c r="P16" s="18"/>
      <c r="Q16" s="18"/>
      <c r="R16" s="18"/>
      <c r="S16" s="18"/>
      <c r="T16" s="37" t="s">
        <v>131</v>
      </c>
    </row>
    <row r="17" spans="1:20" ht="30">
      <c r="A17" s="3">
        <v>8</v>
      </c>
      <c r="B17" s="37" t="s">
        <v>27</v>
      </c>
      <c r="C17" s="13" t="s">
        <v>20</v>
      </c>
      <c r="D17" s="14" t="s">
        <v>26</v>
      </c>
      <c r="E17" s="7">
        <f t="shared" si="3"/>
        <v>125</v>
      </c>
      <c r="F17" s="7">
        <v>90</v>
      </c>
      <c r="G17" s="7">
        <v>35</v>
      </c>
      <c r="H17" s="3">
        <f t="shared" si="1"/>
        <v>6</v>
      </c>
      <c r="I17" s="3">
        <v>0</v>
      </c>
      <c r="J17" s="3">
        <v>6</v>
      </c>
      <c r="K17" s="17">
        <f t="shared" si="2"/>
        <v>5</v>
      </c>
      <c r="L17" s="18"/>
      <c r="M17" s="18">
        <v>5</v>
      </c>
      <c r="N17" s="18"/>
      <c r="O17" s="18"/>
      <c r="P17" s="18"/>
      <c r="Q17" s="18"/>
      <c r="R17" s="18"/>
      <c r="S17" s="18"/>
      <c r="T17" s="37" t="s">
        <v>131</v>
      </c>
    </row>
    <row r="18" spans="1:20" ht="45">
      <c r="A18" s="3">
        <v>9</v>
      </c>
      <c r="B18" s="37" t="s">
        <v>28</v>
      </c>
      <c r="C18" s="13" t="s">
        <v>20</v>
      </c>
      <c r="D18" s="14" t="s">
        <v>27</v>
      </c>
      <c r="E18" s="7">
        <f t="shared" si="3"/>
        <v>125</v>
      </c>
      <c r="F18" s="7">
        <v>90</v>
      </c>
      <c r="G18" s="7">
        <v>35</v>
      </c>
      <c r="H18" s="3">
        <f t="shared" si="1"/>
        <v>6</v>
      </c>
      <c r="I18" s="3">
        <v>0</v>
      </c>
      <c r="J18" s="3">
        <v>6</v>
      </c>
      <c r="K18" s="17">
        <f t="shared" si="2"/>
        <v>5</v>
      </c>
      <c r="L18" s="18"/>
      <c r="M18" s="18"/>
      <c r="N18" s="18">
        <v>5</v>
      </c>
      <c r="O18" s="18"/>
      <c r="P18" s="18"/>
      <c r="Q18" s="18"/>
      <c r="R18" s="18"/>
      <c r="S18" s="18"/>
      <c r="T18" s="37" t="s">
        <v>132</v>
      </c>
    </row>
    <row r="19" spans="1:20" ht="15">
      <c r="A19" s="6" t="s">
        <v>29</v>
      </c>
      <c r="B19" s="5"/>
      <c r="C19" s="15"/>
      <c r="D19" s="16"/>
      <c r="E19" s="7"/>
      <c r="F19" s="6"/>
      <c r="G19" s="6"/>
      <c r="H19" s="3"/>
      <c r="I19" s="3"/>
      <c r="J19" s="3"/>
      <c r="K19" s="17">
        <f t="shared" si="2"/>
        <v>10</v>
      </c>
      <c r="L19" s="17"/>
      <c r="M19" s="17"/>
      <c r="N19" s="17"/>
      <c r="O19" s="17"/>
      <c r="P19" s="17"/>
      <c r="Q19" s="17"/>
      <c r="R19" s="17">
        <v>5</v>
      </c>
      <c r="S19" s="17">
        <v>5</v>
      </c>
      <c r="T19" s="43"/>
    </row>
    <row r="20" spans="1:20" ht="75">
      <c r="A20" s="3">
        <v>10</v>
      </c>
      <c r="B20" s="37" t="s">
        <v>30</v>
      </c>
      <c r="C20" s="13" t="s">
        <v>31</v>
      </c>
      <c r="D20" s="14"/>
      <c r="E20" s="7"/>
      <c r="F20" s="7"/>
      <c r="G20" s="7"/>
      <c r="H20" s="3"/>
      <c r="I20" s="3"/>
      <c r="J20" s="3"/>
      <c r="K20" s="17">
        <f t="shared" si="2"/>
        <v>10</v>
      </c>
      <c r="L20" s="18"/>
      <c r="M20" s="18"/>
      <c r="N20" s="18"/>
      <c r="O20" s="18"/>
      <c r="P20" s="18"/>
      <c r="Q20" s="18"/>
      <c r="R20" s="18">
        <v>5</v>
      </c>
      <c r="S20" s="18">
        <v>5</v>
      </c>
      <c r="T20" s="43"/>
    </row>
    <row r="21" spans="1:20" s="29" customFormat="1" ht="32.25" customHeight="1">
      <c r="A21" s="62" t="s">
        <v>32</v>
      </c>
      <c r="B21" s="63"/>
      <c r="C21" s="25"/>
      <c r="D21" s="26"/>
      <c r="E21" s="27"/>
      <c r="F21" s="27"/>
      <c r="G21" s="27"/>
      <c r="H21" s="28"/>
      <c r="I21" s="28"/>
      <c r="J21" s="28"/>
      <c r="K21" s="24">
        <v>120</v>
      </c>
      <c r="L21" s="24">
        <f>SUM(L22:L40)</f>
        <v>5</v>
      </c>
      <c r="M21" s="24">
        <v>10</v>
      </c>
      <c r="N21" s="24">
        <v>15</v>
      </c>
      <c r="O21" s="24">
        <f>SUM(O22:O40)</f>
        <v>20</v>
      </c>
      <c r="P21" s="24">
        <v>20</v>
      </c>
      <c r="Q21" s="24">
        <v>20</v>
      </c>
      <c r="R21" s="24">
        <v>15</v>
      </c>
      <c r="S21" s="24">
        <v>15</v>
      </c>
      <c r="T21" s="44"/>
    </row>
    <row r="22" spans="1:20" ht="180">
      <c r="A22" s="3">
        <v>11</v>
      </c>
      <c r="B22" s="37" t="s">
        <v>33</v>
      </c>
      <c r="C22" s="13" t="s">
        <v>20</v>
      </c>
      <c r="D22" s="14" t="s">
        <v>21</v>
      </c>
      <c r="E22" s="7">
        <f>K22*25</f>
        <v>125</v>
      </c>
      <c r="F22" s="7">
        <f>H22*15</f>
        <v>45</v>
      </c>
      <c r="G22" s="7">
        <f>E22-F22</f>
        <v>80</v>
      </c>
      <c r="H22" s="30">
        <v>3</v>
      </c>
      <c r="I22" s="3">
        <v>0</v>
      </c>
      <c r="J22" s="3">
        <v>3</v>
      </c>
      <c r="K22" s="17">
        <f t="shared" si="2"/>
        <v>5</v>
      </c>
      <c r="L22" s="18">
        <v>5</v>
      </c>
      <c r="M22" s="18"/>
      <c r="N22" s="18"/>
      <c r="O22" s="18"/>
      <c r="P22" s="18"/>
      <c r="Q22" s="18"/>
      <c r="R22" s="18"/>
      <c r="S22" s="18"/>
      <c r="T22" s="37" t="s">
        <v>191</v>
      </c>
    </row>
    <row r="23" spans="1:20" ht="30">
      <c r="A23" s="3">
        <v>12</v>
      </c>
      <c r="B23" s="37" t="s">
        <v>34</v>
      </c>
      <c r="C23" s="13" t="s">
        <v>20</v>
      </c>
      <c r="D23" s="14" t="s">
        <v>28</v>
      </c>
      <c r="E23" s="7">
        <f aca="true" t="shared" si="4" ref="E23:E86">K23*25</f>
        <v>125</v>
      </c>
      <c r="F23" s="7">
        <f aca="true" t="shared" si="5" ref="F23:F86">H23*15</f>
        <v>90</v>
      </c>
      <c r="G23" s="7">
        <f aca="true" t="shared" si="6" ref="G23:G86">E23-F23</f>
        <v>35</v>
      </c>
      <c r="H23" s="3">
        <f t="shared" si="1"/>
        <v>6</v>
      </c>
      <c r="I23" s="3">
        <v>0</v>
      </c>
      <c r="J23" s="3">
        <v>6</v>
      </c>
      <c r="K23" s="17">
        <f t="shared" si="2"/>
        <v>5</v>
      </c>
      <c r="L23" s="18"/>
      <c r="M23" s="18"/>
      <c r="N23" s="18"/>
      <c r="O23" s="18">
        <v>5</v>
      </c>
      <c r="P23" s="18"/>
      <c r="Q23" s="18"/>
      <c r="R23" s="18"/>
      <c r="S23" s="18"/>
      <c r="T23" s="37" t="s">
        <v>131</v>
      </c>
    </row>
    <row r="24" spans="1:20" ht="60">
      <c r="A24" s="3">
        <v>13</v>
      </c>
      <c r="B24" s="37" t="s">
        <v>35</v>
      </c>
      <c r="C24" s="13" t="s">
        <v>20</v>
      </c>
      <c r="D24" s="14" t="s">
        <v>140</v>
      </c>
      <c r="E24" s="7">
        <f t="shared" si="4"/>
        <v>125</v>
      </c>
      <c r="F24" s="7">
        <f t="shared" si="5"/>
        <v>75</v>
      </c>
      <c r="G24" s="7">
        <f t="shared" si="6"/>
        <v>50</v>
      </c>
      <c r="H24" s="3">
        <f t="shared" si="1"/>
        <v>5</v>
      </c>
      <c r="I24" s="3">
        <v>2</v>
      </c>
      <c r="J24" s="3">
        <v>3</v>
      </c>
      <c r="K24" s="17">
        <f t="shared" si="2"/>
        <v>5</v>
      </c>
      <c r="L24" s="18"/>
      <c r="M24" s="18">
        <v>5</v>
      </c>
      <c r="N24" s="18"/>
      <c r="O24" s="18"/>
      <c r="P24" s="18"/>
      <c r="Q24" s="18"/>
      <c r="R24" s="18"/>
      <c r="S24" s="18"/>
      <c r="T24" s="37" t="s">
        <v>133</v>
      </c>
    </row>
    <row r="25" spans="1:20" ht="60">
      <c r="A25" s="3">
        <v>14</v>
      </c>
      <c r="B25" s="37" t="s">
        <v>46</v>
      </c>
      <c r="C25" s="13" t="s">
        <v>20</v>
      </c>
      <c r="D25" s="14" t="s">
        <v>140</v>
      </c>
      <c r="E25" s="7">
        <f t="shared" si="4"/>
        <v>125</v>
      </c>
      <c r="F25" s="7">
        <f t="shared" si="5"/>
        <v>45</v>
      </c>
      <c r="G25" s="7">
        <f t="shared" si="6"/>
        <v>80</v>
      </c>
      <c r="H25" s="3">
        <f t="shared" si="1"/>
        <v>3</v>
      </c>
      <c r="I25" s="3">
        <v>1</v>
      </c>
      <c r="J25" s="3">
        <v>2</v>
      </c>
      <c r="K25" s="17">
        <f t="shared" si="2"/>
        <v>5</v>
      </c>
      <c r="L25" s="18"/>
      <c r="M25" s="18">
        <v>5</v>
      </c>
      <c r="N25" s="18"/>
      <c r="O25" s="18"/>
      <c r="P25" s="18"/>
      <c r="Q25" s="18"/>
      <c r="R25" s="18"/>
      <c r="S25" s="18"/>
      <c r="T25" s="37" t="s">
        <v>150</v>
      </c>
    </row>
    <row r="26" spans="1:20" ht="129.75" customHeight="1">
      <c r="A26" s="3">
        <v>15</v>
      </c>
      <c r="B26" s="37" t="s">
        <v>47</v>
      </c>
      <c r="C26" s="13" t="s">
        <v>20</v>
      </c>
      <c r="D26" s="14" t="s">
        <v>46</v>
      </c>
      <c r="E26" s="7">
        <f t="shared" si="4"/>
        <v>125</v>
      </c>
      <c r="F26" s="7">
        <f t="shared" si="5"/>
        <v>45</v>
      </c>
      <c r="G26" s="7">
        <f t="shared" si="6"/>
        <v>80</v>
      </c>
      <c r="H26" s="3">
        <f t="shared" si="1"/>
        <v>3</v>
      </c>
      <c r="I26" s="3">
        <v>1</v>
      </c>
      <c r="J26" s="3">
        <v>2</v>
      </c>
      <c r="K26" s="17">
        <f t="shared" si="2"/>
        <v>5</v>
      </c>
      <c r="L26" s="18"/>
      <c r="M26" s="18"/>
      <c r="N26" s="18">
        <v>5</v>
      </c>
      <c r="O26" s="18"/>
      <c r="P26" s="18"/>
      <c r="Q26" s="18"/>
      <c r="R26" s="18"/>
      <c r="S26" s="18"/>
      <c r="T26" s="37" t="s">
        <v>181</v>
      </c>
    </row>
    <row r="27" spans="1:20" ht="45">
      <c r="A27" s="3">
        <v>16</v>
      </c>
      <c r="B27" s="37" t="s">
        <v>36</v>
      </c>
      <c r="C27" s="13" t="s">
        <v>20</v>
      </c>
      <c r="D27" s="14" t="s">
        <v>19</v>
      </c>
      <c r="E27" s="7">
        <f t="shared" si="4"/>
        <v>125</v>
      </c>
      <c r="F27" s="7">
        <f t="shared" si="5"/>
        <v>45</v>
      </c>
      <c r="G27" s="7">
        <f t="shared" si="6"/>
        <v>80</v>
      </c>
      <c r="H27" s="3">
        <f t="shared" si="1"/>
        <v>3</v>
      </c>
      <c r="I27" s="3">
        <v>1</v>
      </c>
      <c r="J27" s="3">
        <v>2</v>
      </c>
      <c r="K27" s="17">
        <f t="shared" si="2"/>
        <v>5</v>
      </c>
      <c r="L27" s="18"/>
      <c r="M27" s="18"/>
      <c r="N27" s="18">
        <v>5</v>
      </c>
      <c r="O27" s="18"/>
      <c r="P27" s="18"/>
      <c r="Q27" s="18"/>
      <c r="R27" s="18"/>
      <c r="S27" s="18"/>
      <c r="T27" s="37" t="s">
        <v>151</v>
      </c>
    </row>
    <row r="28" spans="1:20" ht="45">
      <c r="A28" s="3">
        <v>17</v>
      </c>
      <c r="B28" s="37" t="s">
        <v>37</v>
      </c>
      <c r="C28" s="13" t="s">
        <v>20</v>
      </c>
      <c r="D28" s="14" t="s">
        <v>36</v>
      </c>
      <c r="E28" s="7">
        <f t="shared" si="4"/>
        <v>125</v>
      </c>
      <c r="F28" s="7">
        <f t="shared" si="5"/>
        <v>45</v>
      </c>
      <c r="G28" s="7">
        <f t="shared" si="6"/>
        <v>80</v>
      </c>
      <c r="H28" s="3">
        <f t="shared" si="1"/>
        <v>3</v>
      </c>
      <c r="I28" s="3">
        <v>1</v>
      </c>
      <c r="J28" s="3">
        <v>2</v>
      </c>
      <c r="K28" s="17">
        <f t="shared" si="2"/>
        <v>5</v>
      </c>
      <c r="L28" s="18"/>
      <c r="M28" s="18"/>
      <c r="N28" s="18"/>
      <c r="O28" s="18">
        <v>5</v>
      </c>
      <c r="P28" s="18"/>
      <c r="Q28" s="18"/>
      <c r="R28" s="18"/>
      <c r="S28" s="18"/>
      <c r="T28" s="37" t="s">
        <v>151</v>
      </c>
    </row>
    <row r="29" spans="1:20" ht="30">
      <c r="A29" s="3">
        <v>18</v>
      </c>
      <c r="B29" s="37" t="s">
        <v>38</v>
      </c>
      <c r="C29" s="13" t="s">
        <v>20</v>
      </c>
      <c r="D29" s="14" t="s">
        <v>22</v>
      </c>
      <c r="E29" s="7">
        <f t="shared" si="4"/>
        <v>125</v>
      </c>
      <c r="F29" s="7">
        <f t="shared" si="5"/>
        <v>45</v>
      </c>
      <c r="G29" s="7">
        <f t="shared" si="6"/>
        <v>80</v>
      </c>
      <c r="H29" s="3">
        <f t="shared" si="1"/>
        <v>3</v>
      </c>
      <c r="I29" s="3">
        <v>1</v>
      </c>
      <c r="J29" s="3">
        <v>2</v>
      </c>
      <c r="K29" s="17">
        <f t="shared" si="2"/>
        <v>5</v>
      </c>
      <c r="L29" s="18"/>
      <c r="M29" s="18"/>
      <c r="N29" s="18"/>
      <c r="O29" s="18">
        <v>5</v>
      </c>
      <c r="P29" s="18"/>
      <c r="Q29" s="18"/>
      <c r="R29" s="18"/>
      <c r="S29" s="18"/>
      <c r="T29" s="37" t="s">
        <v>152</v>
      </c>
    </row>
    <row r="30" spans="1:20" ht="45">
      <c r="A30" s="3">
        <v>19</v>
      </c>
      <c r="B30" s="37" t="s">
        <v>39</v>
      </c>
      <c r="C30" s="13" t="s">
        <v>20</v>
      </c>
      <c r="D30" s="14" t="s">
        <v>38</v>
      </c>
      <c r="E30" s="7">
        <f t="shared" si="4"/>
        <v>125</v>
      </c>
      <c r="F30" s="7">
        <f t="shared" si="5"/>
        <v>45</v>
      </c>
      <c r="G30" s="7">
        <f t="shared" si="6"/>
        <v>80</v>
      </c>
      <c r="H30" s="3">
        <f t="shared" si="1"/>
        <v>3</v>
      </c>
      <c r="I30" s="3">
        <v>1</v>
      </c>
      <c r="J30" s="3">
        <v>2</v>
      </c>
      <c r="K30" s="17">
        <f t="shared" si="2"/>
        <v>5</v>
      </c>
      <c r="L30" s="18"/>
      <c r="M30" s="18"/>
      <c r="N30" s="18"/>
      <c r="O30" s="18"/>
      <c r="P30" s="18">
        <v>5</v>
      </c>
      <c r="Q30" s="18"/>
      <c r="R30" s="18"/>
      <c r="S30" s="18"/>
      <c r="T30" s="37" t="s">
        <v>153</v>
      </c>
    </row>
    <row r="31" spans="1:20" ht="45">
      <c r="A31" s="3">
        <v>20</v>
      </c>
      <c r="B31" s="37" t="s">
        <v>40</v>
      </c>
      <c r="C31" s="13" t="s">
        <v>20</v>
      </c>
      <c r="D31" s="14" t="s">
        <v>22</v>
      </c>
      <c r="E31" s="7">
        <f t="shared" si="4"/>
        <v>125</v>
      </c>
      <c r="F31" s="7">
        <f t="shared" si="5"/>
        <v>45</v>
      </c>
      <c r="G31" s="7">
        <f t="shared" si="6"/>
        <v>80</v>
      </c>
      <c r="H31" s="3">
        <f t="shared" si="1"/>
        <v>3</v>
      </c>
      <c r="I31" s="3">
        <v>1</v>
      </c>
      <c r="J31" s="3">
        <v>2</v>
      </c>
      <c r="K31" s="17">
        <f t="shared" si="2"/>
        <v>5</v>
      </c>
      <c r="L31" s="18"/>
      <c r="M31" s="18"/>
      <c r="N31" s="18"/>
      <c r="O31" s="18"/>
      <c r="P31" s="18">
        <v>5</v>
      </c>
      <c r="Q31" s="18"/>
      <c r="R31" s="18"/>
      <c r="S31" s="18"/>
      <c r="T31" s="37" t="s">
        <v>134</v>
      </c>
    </row>
    <row r="32" spans="1:20" ht="45">
      <c r="A32" s="3">
        <v>21</v>
      </c>
      <c r="B32" s="37" t="s">
        <v>41</v>
      </c>
      <c r="C32" s="13" t="s">
        <v>20</v>
      </c>
      <c r="D32" s="14" t="s">
        <v>40</v>
      </c>
      <c r="E32" s="7">
        <f t="shared" si="4"/>
        <v>125</v>
      </c>
      <c r="F32" s="7">
        <f t="shared" si="5"/>
        <v>45</v>
      </c>
      <c r="G32" s="7">
        <f t="shared" si="6"/>
        <v>80</v>
      </c>
      <c r="H32" s="3">
        <f t="shared" si="1"/>
        <v>3</v>
      </c>
      <c r="I32" s="3">
        <v>1</v>
      </c>
      <c r="J32" s="3">
        <v>2</v>
      </c>
      <c r="K32" s="17">
        <f t="shared" si="2"/>
        <v>5</v>
      </c>
      <c r="L32" s="18"/>
      <c r="M32" s="18"/>
      <c r="N32" s="18"/>
      <c r="O32" s="18"/>
      <c r="P32" s="18"/>
      <c r="Q32" s="18">
        <v>5</v>
      </c>
      <c r="R32" s="18"/>
      <c r="S32" s="18"/>
      <c r="T32" s="37" t="s">
        <v>134</v>
      </c>
    </row>
    <row r="33" spans="1:20" ht="60">
      <c r="A33" s="3">
        <v>22</v>
      </c>
      <c r="B33" s="37" t="s">
        <v>42</v>
      </c>
      <c r="C33" s="13" t="s">
        <v>20</v>
      </c>
      <c r="D33" s="14" t="s">
        <v>140</v>
      </c>
      <c r="E33" s="7">
        <f t="shared" si="4"/>
        <v>125</v>
      </c>
      <c r="F33" s="7">
        <f t="shared" si="5"/>
        <v>45</v>
      </c>
      <c r="G33" s="7">
        <f t="shared" si="6"/>
        <v>80</v>
      </c>
      <c r="H33" s="3">
        <f t="shared" si="1"/>
        <v>3</v>
      </c>
      <c r="I33" s="3">
        <v>1</v>
      </c>
      <c r="J33" s="3">
        <v>2</v>
      </c>
      <c r="K33" s="17">
        <f t="shared" si="2"/>
        <v>5</v>
      </c>
      <c r="L33" s="18"/>
      <c r="M33" s="18"/>
      <c r="N33" s="18">
        <v>5</v>
      </c>
      <c r="O33" s="18"/>
      <c r="P33" s="18"/>
      <c r="Q33" s="18"/>
      <c r="R33" s="18"/>
      <c r="S33" s="18"/>
      <c r="T33" s="37" t="s">
        <v>176</v>
      </c>
    </row>
    <row r="34" spans="1:20" ht="60">
      <c r="A34" s="3">
        <v>23</v>
      </c>
      <c r="B34" s="37" t="s">
        <v>43</v>
      </c>
      <c r="C34" s="13" t="s">
        <v>20</v>
      </c>
      <c r="D34" s="14" t="s">
        <v>42</v>
      </c>
      <c r="E34" s="7">
        <f t="shared" si="4"/>
        <v>125</v>
      </c>
      <c r="F34" s="7">
        <f t="shared" si="5"/>
        <v>45</v>
      </c>
      <c r="G34" s="7">
        <f t="shared" si="6"/>
        <v>80</v>
      </c>
      <c r="H34" s="3">
        <f t="shared" si="1"/>
        <v>3</v>
      </c>
      <c r="I34" s="3">
        <v>1</v>
      </c>
      <c r="J34" s="3">
        <v>2</v>
      </c>
      <c r="K34" s="17">
        <f t="shared" si="2"/>
        <v>5</v>
      </c>
      <c r="L34" s="18"/>
      <c r="M34" s="18"/>
      <c r="N34" s="18"/>
      <c r="O34" s="18">
        <v>5</v>
      </c>
      <c r="P34" s="18"/>
      <c r="Q34" s="18"/>
      <c r="R34" s="18"/>
      <c r="S34" s="18"/>
      <c r="T34" s="37" t="s">
        <v>177</v>
      </c>
    </row>
    <row r="35" spans="1:20" ht="60">
      <c r="A35" s="3">
        <v>24</v>
      </c>
      <c r="B35" s="37" t="s">
        <v>44</v>
      </c>
      <c r="C35" s="13" t="s">
        <v>20</v>
      </c>
      <c r="D35" s="14" t="s">
        <v>22</v>
      </c>
      <c r="E35" s="7">
        <f t="shared" si="4"/>
        <v>125</v>
      </c>
      <c r="F35" s="7">
        <f t="shared" si="5"/>
        <v>45</v>
      </c>
      <c r="G35" s="7">
        <f t="shared" si="6"/>
        <v>80</v>
      </c>
      <c r="H35" s="3">
        <f t="shared" si="1"/>
        <v>3</v>
      </c>
      <c r="I35" s="3">
        <v>1</v>
      </c>
      <c r="J35" s="3">
        <v>2</v>
      </c>
      <c r="K35" s="17">
        <f t="shared" si="2"/>
        <v>5</v>
      </c>
      <c r="L35" s="18"/>
      <c r="M35" s="18"/>
      <c r="N35" s="18"/>
      <c r="O35" s="18"/>
      <c r="P35" s="18"/>
      <c r="Q35" s="18">
        <v>5</v>
      </c>
      <c r="R35" s="18"/>
      <c r="S35" s="18"/>
      <c r="T35" s="37" t="s">
        <v>154</v>
      </c>
    </row>
    <row r="36" spans="1:20" ht="60">
      <c r="A36" s="3">
        <v>25</v>
      </c>
      <c r="B36" s="37" t="s">
        <v>45</v>
      </c>
      <c r="C36" s="13" t="s">
        <v>20</v>
      </c>
      <c r="D36" s="14" t="s">
        <v>44</v>
      </c>
      <c r="E36" s="7">
        <f t="shared" si="4"/>
        <v>125</v>
      </c>
      <c r="F36" s="7">
        <f t="shared" si="5"/>
        <v>45</v>
      </c>
      <c r="G36" s="7">
        <f t="shared" si="6"/>
        <v>80</v>
      </c>
      <c r="H36" s="3">
        <f t="shared" si="1"/>
        <v>3</v>
      </c>
      <c r="I36" s="3">
        <v>1</v>
      </c>
      <c r="J36" s="3">
        <v>2</v>
      </c>
      <c r="K36" s="17">
        <f t="shared" si="2"/>
        <v>5</v>
      </c>
      <c r="L36" s="18"/>
      <c r="M36" s="18"/>
      <c r="N36" s="18"/>
      <c r="O36" s="18"/>
      <c r="P36" s="18"/>
      <c r="Q36" s="18"/>
      <c r="R36" s="18">
        <v>5</v>
      </c>
      <c r="S36" s="18"/>
      <c r="T36" s="37" t="s">
        <v>154</v>
      </c>
    </row>
    <row r="37" spans="1:20" ht="68.25" customHeight="1">
      <c r="A37" s="3">
        <v>26</v>
      </c>
      <c r="B37" s="37" t="s">
        <v>48</v>
      </c>
      <c r="C37" s="13" t="s">
        <v>20</v>
      </c>
      <c r="D37" s="14" t="s">
        <v>47</v>
      </c>
      <c r="E37" s="7">
        <f t="shared" si="4"/>
        <v>125</v>
      </c>
      <c r="F37" s="7">
        <f t="shared" si="5"/>
        <v>45</v>
      </c>
      <c r="G37" s="7">
        <f t="shared" si="6"/>
        <v>80</v>
      </c>
      <c r="H37" s="3">
        <f t="shared" si="1"/>
        <v>3</v>
      </c>
      <c r="I37" s="3">
        <v>1</v>
      </c>
      <c r="J37" s="3">
        <v>2</v>
      </c>
      <c r="K37" s="17">
        <f t="shared" si="2"/>
        <v>5</v>
      </c>
      <c r="L37" s="18"/>
      <c r="M37" s="18"/>
      <c r="N37" s="18"/>
      <c r="O37" s="18"/>
      <c r="P37" s="18">
        <v>5</v>
      </c>
      <c r="Q37" s="18"/>
      <c r="R37" s="18"/>
      <c r="S37" s="18"/>
      <c r="T37" s="37" t="s">
        <v>171</v>
      </c>
    </row>
    <row r="38" spans="1:20" ht="45">
      <c r="A38" s="3">
        <v>27</v>
      </c>
      <c r="B38" s="37" t="s">
        <v>49</v>
      </c>
      <c r="C38" s="13" t="s">
        <v>20</v>
      </c>
      <c r="D38" s="14" t="s">
        <v>22</v>
      </c>
      <c r="E38" s="7">
        <f t="shared" si="4"/>
        <v>125</v>
      </c>
      <c r="F38" s="7">
        <f t="shared" si="5"/>
        <v>45</v>
      </c>
      <c r="G38" s="7">
        <f t="shared" si="6"/>
        <v>80</v>
      </c>
      <c r="H38" s="3">
        <f t="shared" si="1"/>
        <v>3</v>
      </c>
      <c r="I38" s="3">
        <v>1</v>
      </c>
      <c r="J38" s="3">
        <v>2</v>
      </c>
      <c r="K38" s="17">
        <f t="shared" si="2"/>
        <v>5</v>
      </c>
      <c r="L38" s="18"/>
      <c r="M38" s="18"/>
      <c r="N38" s="18"/>
      <c r="O38" s="18"/>
      <c r="P38" s="18"/>
      <c r="Q38" s="18">
        <v>5</v>
      </c>
      <c r="R38" s="18"/>
      <c r="S38" s="18"/>
      <c r="T38" s="37" t="s">
        <v>155</v>
      </c>
    </row>
    <row r="39" spans="1:20" ht="90">
      <c r="A39" s="3">
        <v>28</v>
      </c>
      <c r="B39" s="37" t="s">
        <v>50</v>
      </c>
      <c r="C39" s="13" t="s">
        <v>20</v>
      </c>
      <c r="D39" s="14" t="s">
        <v>22</v>
      </c>
      <c r="E39" s="7">
        <f t="shared" si="4"/>
        <v>125</v>
      </c>
      <c r="F39" s="7">
        <f t="shared" si="5"/>
        <v>45</v>
      </c>
      <c r="G39" s="7">
        <f t="shared" si="6"/>
        <v>80</v>
      </c>
      <c r="H39" s="3">
        <f t="shared" si="1"/>
        <v>3</v>
      </c>
      <c r="I39" s="3">
        <v>1</v>
      </c>
      <c r="J39" s="3">
        <v>2</v>
      </c>
      <c r="K39" s="17">
        <f t="shared" si="2"/>
        <v>5</v>
      </c>
      <c r="L39" s="18"/>
      <c r="M39" s="18"/>
      <c r="N39" s="18"/>
      <c r="O39" s="18"/>
      <c r="P39" s="18"/>
      <c r="Q39" s="18"/>
      <c r="R39" s="18">
        <v>5</v>
      </c>
      <c r="S39" s="18"/>
      <c r="T39" s="38" t="s">
        <v>184</v>
      </c>
    </row>
    <row r="40" spans="1:20" ht="60">
      <c r="A40" s="3">
        <v>29</v>
      </c>
      <c r="B40" s="37" t="s">
        <v>51</v>
      </c>
      <c r="C40" s="13" t="s">
        <v>20</v>
      </c>
      <c r="D40" s="14" t="s">
        <v>52</v>
      </c>
      <c r="E40" s="7">
        <f t="shared" si="4"/>
        <v>125</v>
      </c>
      <c r="F40" s="7">
        <v>100</v>
      </c>
      <c r="G40" s="7">
        <f t="shared" si="6"/>
        <v>25</v>
      </c>
      <c r="H40" s="3"/>
      <c r="I40" s="3"/>
      <c r="J40" s="3"/>
      <c r="K40" s="17">
        <f t="shared" si="2"/>
        <v>5</v>
      </c>
      <c r="L40" s="18"/>
      <c r="M40" s="18"/>
      <c r="N40" s="18"/>
      <c r="O40" s="18"/>
      <c r="P40" s="18"/>
      <c r="Q40" s="18"/>
      <c r="R40" s="18"/>
      <c r="S40" s="18">
        <v>5</v>
      </c>
      <c r="T40" s="37" t="s">
        <v>156</v>
      </c>
    </row>
    <row r="41" spans="1:20" ht="48.75" customHeight="1">
      <c r="A41" s="49" t="s">
        <v>59</v>
      </c>
      <c r="B41" s="50"/>
      <c r="C41" s="13"/>
      <c r="D41" s="14"/>
      <c r="E41" s="7"/>
      <c r="F41" s="7"/>
      <c r="G41" s="7"/>
      <c r="H41" s="3"/>
      <c r="I41" s="3"/>
      <c r="J41" s="3"/>
      <c r="K41" s="17">
        <f t="shared" si="2"/>
        <v>25</v>
      </c>
      <c r="L41" s="17"/>
      <c r="M41" s="17"/>
      <c r="N41" s="17"/>
      <c r="O41" s="17"/>
      <c r="P41" s="17">
        <v>5</v>
      </c>
      <c r="Q41" s="17">
        <v>5</v>
      </c>
      <c r="R41" s="17">
        <v>5</v>
      </c>
      <c r="S41" s="17">
        <v>10</v>
      </c>
      <c r="T41" s="43"/>
    </row>
    <row r="42" spans="1:20" ht="15">
      <c r="A42" s="49" t="s">
        <v>53</v>
      </c>
      <c r="B42" s="51"/>
      <c r="C42" s="13"/>
      <c r="D42" s="14"/>
      <c r="E42" s="7"/>
      <c r="F42" s="7"/>
      <c r="G42" s="7"/>
      <c r="H42" s="3"/>
      <c r="I42" s="3"/>
      <c r="J42" s="3"/>
      <c r="K42" s="18">
        <f t="shared" si="2"/>
        <v>25</v>
      </c>
      <c r="L42" s="18"/>
      <c r="M42" s="18"/>
      <c r="N42" s="18"/>
      <c r="O42" s="18"/>
      <c r="P42" s="18">
        <v>5</v>
      </c>
      <c r="Q42" s="18">
        <v>5</v>
      </c>
      <c r="R42" s="18">
        <v>5</v>
      </c>
      <c r="S42" s="18">
        <v>10</v>
      </c>
      <c r="T42" s="43"/>
    </row>
    <row r="43" spans="1:20" ht="30">
      <c r="A43" s="3">
        <v>1</v>
      </c>
      <c r="B43" s="37" t="s">
        <v>54</v>
      </c>
      <c r="C43" s="13"/>
      <c r="D43" s="14"/>
      <c r="E43" s="7"/>
      <c r="F43" s="7"/>
      <c r="G43" s="7"/>
      <c r="H43" s="3"/>
      <c r="I43" s="3"/>
      <c r="J43" s="3"/>
      <c r="K43" s="18">
        <f t="shared" si="2"/>
        <v>25</v>
      </c>
      <c r="L43" s="18"/>
      <c r="M43" s="18"/>
      <c r="N43" s="18"/>
      <c r="O43" s="18"/>
      <c r="P43" s="18">
        <v>5</v>
      </c>
      <c r="Q43" s="18">
        <v>5</v>
      </c>
      <c r="R43" s="18">
        <v>5</v>
      </c>
      <c r="S43" s="18">
        <v>10</v>
      </c>
      <c r="T43" s="43"/>
    </row>
    <row r="44" spans="1:20" ht="15">
      <c r="A44" s="3">
        <v>2</v>
      </c>
      <c r="B44" s="37" t="s">
        <v>55</v>
      </c>
      <c r="C44" s="13"/>
      <c r="D44" s="14"/>
      <c r="E44" s="7"/>
      <c r="F44" s="7"/>
      <c r="G44" s="7"/>
      <c r="H44" s="3"/>
      <c r="I44" s="3"/>
      <c r="J44" s="3"/>
      <c r="K44" s="18">
        <f t="shared" si="2"/>
        <v>25</v>
      </c>
      <c r="L44" s="18"/>
      <c r="M44" s="18"/>
      <c r="N44" s="18"/>
      <c r="O44" s="18"/>
      <c r="P44" s="18">
        <v>5</v>
      </c>
      <c r="Q44" s="18">
        <v>5</v>
      </c>
      <c r="R44" s="18">
        <v>5</v>
      </c>
      <c r="S44" s="18">
        <v>10</v>
      </c>
      <c r="T44" s="43"/>
    </row>
    <row r="45" spans="1:20" ht="30">
      <c r="A45" s="3">
        <v>3</v>
      </c>
      <c r="B45" s="37" t="s">
        <v>56</v>
      </c>
      <c r="C45" s="13"/>
      <c r="D45" s="14"/>
      <c r="E45" s="7"/>
      <c r="F45" s="7"/>
      <c r="G45" s="7"/>
      <c r="H45" s="3"/>
      <c r="I45" s="3"/>
      <c r="J45" s="3"/>
      <c r="K45" s="18">
        <f t="shared" si="2"/>
        <v>25</v>
      </c>
      <c r="L45" s="18"/>
      <c r="M45" s="18"/>
      <c r="N45" s="18"/>
      <c r="O45" s="18"/>
      <c r="P45" s="18">
        <v>5</v>
      </c>
      <c r="Q45" s="18">
        <v>5</v>
      </c>
      <c r="R45" s="18">
        <v>5</v>
      </c>
      <c r="S45" s="18">
        <v>10</v>
      </c>
      <c r="T45" s="43"/>
    </row>
    <row r="46" spans="1:20" ht="30">
      <c r="A46" s="3">
        <v>4</v>
      </c>
      <c r="B46" s="37" t="s">
        <v>57</v>
      </c>
      <c r="C46" s="13"/>
      <c r="D46" s="14"/>
      <c r="E46" s="7"/>
      <c r="F46" s="7"/>
      <c r="G46" s="7"/>
      <c r="H46" s="3"/>
      <c r="I46" s="3"/>
      <c r="J46" s="3"/>
      <c r="K46" s="18">
        <f t="shared" si="2"/>
        <v>25</v>
      </c>
      <c r="L46" s="18"/>
      <c r="M46" s="18"/>
      <c r="N46" s="18"/>
      <c r="O46" s="18"/>
      <c r="P46" s="18">
        <v>5</v>
      </c>
      <c r="Q46" s="18">
        <v>5</v>
      </c>
      <c r="R46" s="18">
        <v>5</v>
      </c>
      <c r="S46" s="18">
        <v>10</v>
      </c>
      <c r="T46" s="43"/>
    </row>
    <row r="47" spans="1:20" ht="45">
      <c r="A47" s="3">
        <v>5</v>
      </c>
      <c r="B47" s="37" t="s">
        <v>58</v>
      </c>
      <c r="C47" s="13"/>
      <c r="D47" s="14"/>
      <c r="E47" s="7"/>
      <c r="F47" s="7"/>
      <c r="G47" s="7"/>
      <c r="H47" s="3"/>
      <c r="I47" s="3"/>
      <c r="J47" s="3"/>
      <c r="K47" s="18">
        <f t="shared" si="2"/>
        <v>25</v>
      </c>
      <c r="L47" s="18"/>
      <c r="M47" s="18"/>
      <c r="N47" s="18"/>
      <c r="O47" s="18"/>
      <c r="P47" s="18">
        <v>5</v>
      </c>
      <c r="Q47" s="18">
        <v>5</v>
      </c>
      <c r="R47" s="18">
        <v>5</v>
      </c>
      <c r="S47" s="18">
        <v>10</v>
      </c>
      <c r="T47" s="43"/>
    </row>
    <row r="48" spans="1:20" ht="45">
      <c r="A48" s="3">
        <v>6</v>
      </c>
      <c r="B48" s="37" t="s">
        <v>120</v>
      </c>
      <c r="C48" s="13"/>
      <c r="D48" s="14"/>
      <c r="E48" s="7"/>
      <c r="F48" s="7"/>
      <c r="G48" s="7"/>
      <c r="H48" s="3"/>
      <c r="I48" s="3"/>
      <c r="J48" s="3"/>
      <c r="K48" s="18">
        <f t="shared" si="2"/>
        <v>25</v>
      </c>
      <c r="L48" s="18"/>
      <c r="M48" s="18"/>
      <c r="N48" s="18"/>
      <c r="O48" s="18"/>
      <c r="P48" s="18">
        <v>5</v>
      </c>
      <c r="Q48" s="18">
        <v>5</v>
      </c>
      <c r="R48" s="18">
        <v>5</v>
      </c>
      <c r="S48" s="18">
        <v>10</v>
      </c>
      <c r="T48" s="43"/>
    </row>
    <row r="49" spans="1:20" ht="15">
      <c r="A49" s="3">
        <v>7</v>
      </c>
      <c r="B49" s="37" t="s">
        <v>49</v>
      </c>
      <c r="C49" s="13"/>
      <c r="D49" s="14"/>
      <c r="E49" s="7"/>
      <c r="F49" s="7"/>
      <c r="G49" s="7"/>
      <c r="H49" s="3"/>
      <c r="I49" s="3"/>
      <c r="J49" s="3"/>
      <c r="K49" s="18">
        <f t="shared" si="2"/>
        <v>25</v>
      </c>
      <c r="L49" s="18"/>
      <c r="M49" s="18"/>
      <c r="N49" s="18"/>
      <c r="O49" s="18"/>
      <c r="P49" s="18">
        <v>5</v>
      </c>
      <c r="Q49" s="18">
        <v>5</v>
      </c>
      <c r="R49" s="18">
        <v>5</v>
      </c>
      <c r="S49" s="18">
        <v>10</v>
      </c>
      <c r="T49" s="43"/>
    </row>
    <row r="50" spans="1:20" ht="66" customHeight="1">
      <c r="A50" s="49" t="s">
        <v>60</v>
      </c>
      <c r="B50" s="50"/>
      <c r="C50" s="13"/>
      <c r="D50" s="14"/>
      <c r="E50" s="7"/>
      <c r="F50" s="7"/>
      <c r="G50" s="7"/>
      <c r="H50" s="3"/>
      <c r="I50" s="3"/>
      <c r="J50" s="3"/>
      <c r="K50" s="17">
        <f t="shared" si="2"/>
        <v>60</v>
      </c>
      <c r="L50" s="18"/>
      <c r="M50" s="18"/>
      <c r="N50" s="17">
        <v>10</v>
      </c>
      <c r="O50" s="17">
        <v>10</v>
      </c>
      <c r="P50" s="17">
        <v>10</v>
      </c>
      <c r="Q50" s="17">
        <v>10</v>
      </c>
      <c r="R50" s="17">
        <v>10</v>
      </c>
      <c r="S50" s="17">
        <v>10</v>
      </c>
      <c r="T50" s="43"/>
    </row>
    <row r="51" spans="1:20" ht="61.5" customHeight="1">
      <c r="A51" s="49" t="s">
        <v>74</v>
      </c>
      <c r="B51" s="51"/>
      <c r="C51" s="13"/>
      <c r="D51" s="14"/>
      <c r="E51" s="7"/>
      <c r="F51" s="7"/>
      <c r="G51" s="7"/>
      <c r="H51" s="3"/>
      <c r="I51" s="3"/>
      <c r="J51" s="3"/>
      <c r="K51" s="18">
        <f>SUM(K52:K56)</f>
        <v>25</v>
      </c>
      <c r="L51" s="18"/>
      <c r="M51" s="18"/>
      <c r="N51" s="18"/>
      <c r="O51" s="18"/>
      <c r="P51" s="18">
        <f>SUM(P52:P56)</f>
        <v>5</v>
      </c>
      <c r="Q51" s="18">
        <f>SUM(Q52:Q56)</f>
        <v>5</v>
      </c>
      <c r="R51" s="18">
        <f>SUM(R52:R56)</f>
        <v>5</v>
      </c>
      <c r="S51" s="18">
        <f>SUM(S52:S56)</f>
        <v>10</v>
      </c>
      <c r="T51" s="43"/>
    </row>
    <row r="52" spans="1:20" ht="75">
      <c r="A52" s="3">
        <v>30</v>
      </c>
      <c r="B52" s="37" t="s">
        <v>61</v>
      </c>
      <c r="C52" s="14" t="s">
        <v>62</v>
      </c>
      <c r="D52" s="14" t="s">
        <v>22</v>
      </c>
      <c r="E52" s="7">
        <f t="shared" si="4"/>
        <v>125</v>
      </c>
      <c r="F52" s="7">
        <f t="shared" si="5"/>
        <v>45</v>
      </c>
      <c r="G52" s="7">
        <f t="shared" si="6"/>
        <v>80</v>
      </c>
      <c r="H52" s="3">
        <f t="shared" si="1"/>
        <v>3</v>
      </c>
      <c r="I52" s="3">
        <v>1</v>
      </c>
      <c r="J52" s="3">
        <v>2</v>
      </c>
      <c r="K52" s="18">
        <f t="shared" si="2"/>
        <v>5</v>
      </c>
      <c r="L52" s="18"/>
      <c r="M52" s="18"/>
      <c r="N52" s="18"/>
      <c r="O52" s="18"/>
      <c r="P52" s="18">
        <v>5</v>
      </c>
      <c r="Q52" s="18"/>
      <c r="R52" s="18"/>
      <c r="S52" s="18"/>
      <c r="T52" s="37" t="s">
        <v>172</v>
      </c>
    </row>
    <row r="53" spans="1:20" ht="60">
      <c r="A53" s="3">
        <v>31</v>
      </c>
      <c r="B53" s="37" t="s">
        <v>144</v>
      </c>
      <c r="C53" s="14" t="s">
        <v>62</v>
      </c>
      <c r="D53" s="14" t="s">
        <v>36</v>
      </c>
      <c r="E53" s="7">
        <f t="shared" si="4"/>
        <v>125</v>
      </c>
      <c r="F53" s="7">
        <f t="shared" si="5"/>
        <v>45</v>
      </c>
      <c r="G53" s="7">
        <f t="shared" si="6"/>
        <v>80</v>
      </c>
      <c r="H53" s="3">
        <f t="shared" si="1"/>
        <v>3</v>
      </c>
      <c r="I53" s="3">
        <v>1</v>
      </c>
      <c r="J53" s="3">
        <v>2</v>
      </c>
      <c r="K53" s="18">
        <f t="shared" si="2"/>
        <v>5</v>
      </c>
      <c r="L53" s="18"/>
      <c r="M53" s="18"/>
      <c r="N53" s="18"/>
      <c r="O53" s="18"/>
      <c r="P53" s="18"/>
      <c r="Q53" s="18">
        <v>5</v>
      </c>
      <c r="R53" s="18"/>
      <c r="S53" s="18"/>
      <c r="T53" s="37" t="s">
        <v>105</v>
      </c>
    </row>
    <row r="54" spans="1:20" ht="60">
      <c r="A54" s="3">
        <v>32</v>
      </c>
      <c r="B54" s="37" t="s">
        <v>63</v>
      </c>
      <c r="C54" s="14" t="s">
        <v>62</v>
      </c>
      <c r="D54" s="14" t="s">
        <v>22</v>
      </c>
      <c r="E54" s="7">
        <f t="shared" si="4"/>
        <v>125</v>
      </c>
      <c r="F54" s="7">
        <f t="shared" si="5"/>
        <v>45</v>
      </c>
      <c r="G54" s="7">
        <f t="shared" si="6"/>
        <v>80</v>
      </c>
      <c r="H54" s="3">
        <f t="shared" si="1"/>
        <v>3</v>
      </c>
      <c r="I54" s="3">
        <v>1</v>
      </c>
      <c r="J54" s="3">
        <v>2</v>
      </c>
      <c r="K54" s="18">
        <f t="shared" si="2"/>
        <v>5</v>
      </c>
      <c r="L54" s="18"/>
      <c r="M54" s="18"/>
      <c r="N54" s="18"/>
      <c r="O54" s="18"/>
      <c r="P54" s="18"/>
      <c r="Q54" s="18"/>
      <c r="R54" s="18">
        <v>5</v>
      </c>
      <c r="S54" s="18"/>
      <c r="T54" s="37" t="s">
        <v>183</v>
      </c>
    </row>
    <row r="55" spans="1:20" ht="84" customHeight="1">
      <c r="A55" s="23">
        <v>33</v>
      </c>
      <c r="B55" s="37" t="s">
        <v>182</v>
      </c>
      <c r="C55" s="14" t="s">
        <v>62</v>
      </c>
      <c r="D55" s="14" t="s">
        <v>21</v>
      </c>
      <c r="E55" s="7">
        <f>K55*25</f>
        <v>125</v>
      </c>
      <c r="F55" s="7">
        <f>H55*15</f>
        <v>30</v>
      </c>
      <c r="G55" s="7">
        <f>E55-F55</f>
        <v>95</v>
      </c>
      <c r="H55" s="23">
        <f>I55+J55</f>
        <v>2</v>
      </c>
      <c r="I55" s="23">
        <v>1</v>
      </c>
      <c r="J55" s="23">
        <v>1</v>
      </c>
      <c r="K55" s="18">
        <f>SUM(L55:S55)</f>
        <v>5</v>
      </c>
      <c r="L55" s="18"/>
      <c r="M55" s="18"/>
      <c r="N55" s="18"/>
      <c r="O55" s="18"/>
      <c r="P55" s="18"/>
      <c r="Q55" s="18"/>
      <c r="R55" s="18"/>
      <c r="S55" s="18">
        <v>5</v>
      </c>
      <c r="T55" s="37" t="s">
        <v>157</v>
      </c>
    </row>
    <row r="56" spans="1:20" ht="45">
      <c r="A56" s="3">
        <v>34</v>
      </c>
      <c r="B56" s="37" t="s">
        <v>64</v>
      </c>
      <c r="C56" s="14" t="s">
        <v>62</v>
      </c>
      <c r="D56" s="14" t="s">
        <v>39</v>
      </c>
      <c r="E56" s="7">
        <f t="shared" si="4"/>
        <v>125</v>
      </c>
      <c r="F56" s="7">
        <f t="shared" si="5"/>
        <v>45</v>
      </c>
      <c r="G56" s="7">
        <f t="shared" si="6"/>
        <v>80</v>
      </c>
      <c r="H56" s="3">
        <f t="shared" si="1"/>
        <v>3</v>
      </c>
      <c r="I56" s="3">
        <v>1</v>
      </c>
      <c r="J56" s="3">
        <v>2</v>
      </c>
      <c r="K56" s="18">
        <f>SUM(L56:S56)</f>
        <v>5</v>
      </c>
      <c r="L56" s="18"/>
      <c r="M56" s="18"/>
      <c r="N56" s="18"/>
      <c r="O56" s="18"/>
      <c r="P56" s="18"/>
      <c r="Q56" s="18"/>
      <c r="R56" s="18"/>
      <c r="S56" s="18">
        <v>5</v>
      </c>
      <c r="T56" s="37" t="s">
        <v>106</v>
      </c>
    </row>
    <row r="57" spans="1:20" ht="45" customHeight="1">
      <c r="A57" s="49" t="s">
        <v>73</v>
      </c>
      <c r="B57" s="51"/>
      <c r="C57" s="14"/>
      <c r="D57" s="14"/>
      <c r="E57" s="7">
        <f t="shared" si="4"/>
        <v>625</v>
      </c>
      <c r="F57" s="7">
        <f t="shared" si="5"/>
        <v>0</v>
      </c>
      <c r="G57" s="7">
        <f t="shared" si="6"/>
        <v>625</v>
      </c>
      <c r="H57" s="3"/>
      <c r="I57" s="3"/>
      <c r="J57" s="3"/>
      <c r="K57" s="18">
        <f t="shared" si="2"/>
        <v>25</v>
      </c>
      <c r="L57" s="18"/>
      <c r="M57" s="18"/>
      <c r="N57" s="18"/>
      <c r="O57" s="18"/>
      <c r="P57" s="18">
        <v>5</v>
      </c>
      <c r="Q57" s="18">
        <v>5</v>
      </c>
      <c r="R57" s="18">
        <v>5</v>
      </c>
      <c r="S57" s="18">
        <v>10</v>
      </c>
      <c r="T57" s="43"/>
    </row>
    <row r="58" spans="1:20" ht="75">
      <c r="A58" s="3">
        <v>35</v>
      </c>
      <c r="B58" s="37" t="s">
        <v>65</v>
      </c>
      <c r="C58" s="14" t="s">
        <v>62</v>
      </c>
      <c r="D58" s="14" t="s">
        <v>22</v>
      </c>
      <c r="E58" s="7">
        <f t="shared" si="4"/>
        <v>125</v>
      </c>
      <c r="F58" s="7">
        <f t="shared" si="5"/>
        <v>45</v>
      </c>
      <c r="G58" s="7">
        <f t="shared" si="6"/>
        <v>80</v>
      </c>
      <c r="H58" s="3">
        <f t="shared" si="1"/>
        <v>3</v>
      </c>
      <c r="I58" s="3">
        <v>1</v>
      </c>
      <c r="J58" s="3">
        <v>2</v>
      </c>
      <c r="K58" s="18">
        <f t="shared" si="2"/>
        <v>5</v>
      </c>
      <c r="L58" s="18"/>
      <c r="M58" s="18"/>
      <c r="N58" s="18"/>
      <c r="O58" s="18"/>
      <c r="P58" s="18">
        <v>5</v>
      </c>
      <c r="Q58" s="18"/>
      <c r="R58" s="18"/>
      <c r="S58" s="18"/>
      <c r="T58" s="37" t="s">
        <v>173</v>
      </c>
    </row>
    <row r="59" spans="1:20" ht="75">
      <c r="A59" s="3">
        <v>36</v>
      </c>
      <c r="B59" s="37" t="s">
        <v>66</v>
      </c>
      <c r="C59" s="14" t="s">
        <v>62</v>
      </c>
      <c r="D59" s="14" t="s">
        <v>22</v>
      </c>
      <c r="E59" s="7">
        <f t="shared" si="4"/>
        <v>125</v>
      </c>
      <c r="F59" s="7">
        <f t="shared" si="5"/>
        <v>45</v>
      </c>
      <c r="G59" s="7">
        <f t="shared" si="6"/>
        <v>80</v>
      </c>
      <c r="H59" s="3">
        <f t="shared" si="1"/>
        <v>3</v>
      </c>
      <c r="I59" s="3">
        <v>1</v>
      </c>
      <c r="J59" s="3">
        <v>2</v>
      </c>
      <c r="K59" s="18">
        <f t="shared" si="2"/>
        <v>5</v>
      </c>
      <c r="L59" s="18"/>
      <c r="M59" s="18"/>
      <c r="N59" s="18"/>
      <c r="O59" s="18"/>
      <c r="P59" s="18"/>
      <c r="Q59" s="18">
        <v>5</v>
      </c>
      <c r="R59" s="18"/>
      <c r="S59" s="18"/>
      <c r="T59" s="37" t="s">
        <v>173</v>
      </c>
    </row>
    <row r="60" spans="1:20" ht="105">
      <c r="A60" s="3">
        <v>37</v>
      </c>
      <c r="B60" s="37" t="s">
        <v>67</v>
      </c>
      <c r="C60" s="14" t="s">
        <v>62</v>
      </c>
      <c r="D60" s="14" t="s">
        <v>39</v>
      </c>
      <c r="E60" s="7">
        <f t="shared" si="4"/>
        <v>125</v>
      </c>
      <c r="F60" s="7">
        <f t="shared" si="5"/>
        <v>45</v>
      </c>
      <c r="G60" s="7">
        <f t="shared" si="6"/>
        <v>80</v>
      </c>
      <c r="H60" s="3">
        <f t="shared" si="1"/>
        <v>3</v>
      </c>
      <c r="I60" s="3">
        <v>1</v>
      </c>
      <c r="J60" s="3">
        <v>2</v>
      </c>
      <c r="K60" s="18">
        <f t="shared" si="2"/>
        <v>5</v>
      </c>
      <c r="L60" s="18"/>
      <c r="M60" s="18"/>
      <c r="N60" s="18"/>
      <c r="O60" s="18"/>
      <c r="P60" s="18"/>
      <c r="Q60" s="18"/>
      <c r="R60" s="18">
        <v>5</v>
      </c>
      <c r="S60" s="18"/>
      <c r="T60" s="37" t="s">
        <v>174</v>
      </c>
    </row>
    <row r="61" spans="1:20" ht="60" customHeight="1">
      <c r="A61" s="3">
        <v>38</v>
      </c>
      <c r="B61" s="37" t="s">
        <v>68</v>
      </c>
      <c r="C61" s="14" t="s">
        <v>62</v>
      </c>
      <c r="D61" s="14" t="s">
        <v>39</v>
      </c>
      <c r="E61" s="7">
        <f t="shared" si="4"/>
        <v>125</v>
      </c>
      <c r="F61" s="7">
        <f t="shared" si="5"/>
        <v>45</v>
      </c>
      <c r="G61" s="7">
        <f t="shared" si="6"/>
        <v>80</v>
      </c>
      <c r="H61" s="3">
        <f t="shared" si="1"/>
        <v>3</v>
      </c>
      <c r="I61" s="3">
        <v>1</v>
      </c>
      <c r="J61" s="3">
        <v>2</v>
      </c>
      <c r="K61" s="18">
        <f t="shared" si="2"/>
        <v>5</v>
      </c>
      <c r="L61" s="18"/>
      <c r="M61" s="18"/>
      <c r="N61" s="18"/>
      <c r="O61" s="18"/>
      <c r="P61" s="18"/>
      <c r="Q61" s="18"/>
      <c r="R61" s="18"/>
      <c r="S61" s="18">
        <v>5</v>
      </c>
      <c r="T61" s="37" t="s">
        <v>173</v>
      </c>
    </row>
    <row r="62" spans="1:20" ht="45">
      <c r="A62" s="3">
        <v>39</v>
      </c>
      <c r="B62" s="37" t="s">
        <v>69</v>
      </c>
      <c r="C62" s="14" t="s">
        <v>62</v>
      </c>
      <c r="D62" s="14" t="s">
        <v>22</v>
      </c>
      <c r="E62" s="7">
        <f t="shared" si="4"/>
        <v>125</v>
      </c>
      <c r="F62" s="7">
        <f t="shared" si="5"/>
        <v>45</v>
      </c>
      <c r="G62" s="7">
        <f t="shared" si="6"/>
        <v>80</v>
      </c>
      <c r="H62" s="3">
        <f t="shared" si="1"/>
        <v>3</v>
      </c>
      <c r="I62" s="3">
        <v>1</v>
      </c>
      <c r="J62" s="3">
        <v>2</v>
      </c>
      <c r="K62" s="18">
        <f t="shared" si="2"/>
        <v>5</v>
      </c>
      <c r="L62" s="18"/>
      <c r="M62" s="18"/>
      <c r="N62" s="18"/>
      <c r="O62" s="18"/>
      <c r="P62" s="18"/>
      <c r="Q62" s="18"/>
      <c r="R62" s="18"/>
      <c r="S62" s="18">
        <v>5</v>
      </c>
      <c r="T62" s="37" t="s">
        <v>158</v>
      </c>
    </row>
    <row r="63" spans="1:20" ht="52.5" customHeight="1">
      <c r="A63" s="49" t="s">
        <v>70</v>
      </c>
      <c r="B63" s="50"/>
      <c r="C63" s="14"/>
      <c r="D63" s="14"/>
      <c r="E63" s="7"/>
      <c r="F63" s="7"/>
      <c r="G63" s="7"/>
      <c r="H63" s="3"/>
      <c r="I63" s="3"/>
      <c r="J63" s="3"/>
      <c r="K63" s="18">
        <f t="shared" si="2"/>
        <v>25</v>
      </c>
      <c r="L63" s="18"/>
      <c r="M63" s="18"/>
      <c r="N63" s="18"/>
      <c r="O63" s="18"/>
      <c r="P63" s="18">
        <v>5</v>
      </c>
      <c r="Q63" s="18">
        <v>5</v>
      </c>
      <c r="R63" s="18">
        <v>5</v>
      </c>
      <c r="S63" s="18">
        <v>10</v>
      </c>
      <c r="T63" s="43"/>
    </row>
    <row r="64" spans="1:20" ht="45">
      <c r="A64" s="3">
        <v>40</v>
      </c>
      <c r="B64" s="37" t="s">
        <v>112</v>
      </c>
      <c r="C64" s="14" t="s">
        <v>62</v>
      </c>
      <c r="D64" s="14" t="s">
        <v>19</v>
      </c>
      <c r="E64" s="7">
        <f t="shared" si="4"/>
        <v>125</v>
      </c>
      <c r="F64" s="7">
        <f t="shared" si="5"/>
        <v>45</v>
      </c>
      <c r="G64" s="7">
        <f t="shared" si="6"/>
        <v>80</v>
      </c>
      <c r="H64" s="3">
        <f t="shared" si="1"/>
        <v>3</v>
      </c>
      <c r="I64" s="3">
        <v>1</v>
      </c>
      <c r="J64" s="3">
        <v>2</v>
      </c>
      <c r="K64" s="18">
        <f t="shared" si="2"/>
        <v>5</v>
      </c>
      <c r="L64" s="18"/>
      <c r="M64" s="18"/>
      <c r="N64" s="18"/>
      <c r="O64" s="18"/>
      <c r="P64" s="18">
        <v>5</v>
      </c>
      <c r="Q64" s="18"/>
      <c r="R64" s="18"/>
      <c r="S64" s="18"/>
      <c r="T64" s="37" t="s">
        <v>107</v>
      </c>
    </row>
    <row r="65" spans="1:20" ht="66.75" customHeight="1">
      <c r="A65" s="3">
        <v>41</v>
      </c>
      <c r="B65" s="37" t="s">
        <v>71</v>
      </c>
      <c r="C65" s="14" t="s">
        <v>62</v>
      </c>
      <c r="D65" s="14" t="s">
        <v>21</v>
      </c>
      <c r="E65" s="7">
        <f t="shared" si="4"/>
        <v>125</v>
      </c>
      <c r="F65" s="7">
        <f t="shared" si="5"/>
        <v>45</v>
      </c>
      <c r="G65" s="7">
        <f t="shared" si="6"/>
        <v>80</v>
      </c>
      <c r="H65" s="3">
        <f t="shared" si="1"/>
        <v>3</v>
      </c>
      <c r="I65" s="3">
        <v>1</v>
      </c>
      <c r="J65" s="3">
        <v>2</v>
      </c>
      <c r="K65" s="18">
        <f t="shared" si="2"/>
        <v>5</v>
      </c>
      <c r="L65" s="18"/>
      <c r="M65" s="18"/>
      <c r="N65" s="18"/>
      <c r="O65" s="18"/>
      <c r="P65" s="18"/>
      <c r="Q65" s="18">
        <v>5</v>
      </c>
      <c r="R65" s="18"/>
      <c r="S65" s="18"/>
      <c r="T65" s="37" t="s">
        <v>175</v>
      </c>
    </row>
    <row r="66" spans="1:20" ht="45">
      <c r="A66" s="3">
        <v>42</v>
      </c>
      <c r="B66" s="37" t="s">
        <v>121</v>
      </c>
      <c r="C66" s="14" t="s">
        <v>62</v>
      </c>
      <c r="D66" s="14" t="s">
        <v>19</v>
      </c>
      <c r="E66" s="7">
        <f t="shared" si="4"/>
        <v>125</v>
      </c>
      <c r="F66" s="7">
        <f t="shared" si="5"/>
        <v>45</v>
      </c>
      <c r="G66" s="7">
        <f t="shared" si="6"/>
        <v>80</v>
      </c>
      <c r="H66" s="3">
        <f t="shared" si="1"/>
        <v>3</v>
      </c>
      <c r="I66" s="3">
        <v>1</v>
      </c>
      <c r="J66" s="3">
        <v>2</v>
      </c>
      <c r="K66" s="18">
        <f t="shared" si="2"/>
        <v>5</v>
      </c>
      <c r="L66" s="18"/>
      <c r="M66" s="18"/>
      <c r="N66" s="18"/>
      <c r="O66" s="18"/>
      <c r="P66" s="18"/>
      <c r="Q66" s="18"/>
      <c r="R66" s="18">
        <v>5</v>
      </c>
      <c r="S66" s="18"/>
      <c r="T66" s="37" t="s">
        <v>159</v>
      </c>
    </row>
    <row r="67" spans="1:20" ht="45">
      <c r="A67" s="3">
        <v>43</v>
      </c>
      <c r="B67" s="37" t="s">
        <v>122</v>
      </c>
      <c r="C67" s="14" t="s">
        <v>62</v>
      </c>
      <c r="D67" s="14" t="s">
        <v>19</v>
      </c>
      <c r="E67" s="7">
        <f t="shared" si="4"/>
        <v>125</v>
      </c>
      <c r="F67" s="7">
        <f t="shared" si="5"/>
        <v>45</v>
      </c>
      <c r="G67" s="7">
        <f t="shared" si="6"/>
        <v>80</v>
      </c>
      <c r="H67" s="3">
        <f t="shared" si="1"/>
        <v>3</v>
      </c>
      <c r="I67" s="3">
        <v>1</v>
      </c>
      <c r="J67" s="3">
        <v>2</v>
      </c>
      <c r="K67" s="18">
        <f t="shared" si="2"/>
        <v>5</v>
      </c>
      <c r="L67" s="18"/>
      <c r="M67" s="18"/>
      <c r="N67" s="18"/>
      <c r="O67" s="18"/>
      <c r="P67" s="18"/>
      <c r="Q67" s="18"/>
      <c r="R67" s="18"/>
      <c r="S67" s="18">
        <v>5</v>
      </c>
      <c r="T67" s="37" t="s">
        <v>107</v>
      </c>
    </row>
    <row r="68" spans="1:20" ht="45">
      <c r="A68" s="3">
        <v>44</v>
      </c>
      <c r="B68" s="37" t="s">
        <v>72</v>
      </c>
      <c r="C68" s="14" t="s">
        <v>62</v>
      </c>
      <c r="D68" s="14" t="s">
        <v>37</v>
      </c>
      <c r="E68" s="7">
        <f t="shared" si="4"/>
        <v>125</v>
      </c>
      <c r="F68" s="7">
        <f t="shared" si="5"/>
        <v>45</v>
      </c>
      <c r="G68" s="7">
        <f t="shared" si="6"/>
        <v>80</v>
      </c>
      <c r="H68" s="3">
        <f t="shared" si="1"/>
        <v>3</v>
      </c>
      <c r="I68" s="3">
        <v>1</v>
      </c>
      <c r="J68" s="3">
        <v>2</v>
      </c>
      <c r="K68" s="18">
        <f t="shared" si="2"/>
        <v>5</v>
      </c>
      <c r="L68" s="18"/>
      <c r="M68" s="18"/>
      <c r="N68" s="18"/>
      <c r="O68" s="18"/>
      <c r="P68" s="18"/>
      <c r="Q68" s="18"/>
      <c r="R68" s="18"/>
      <c r="S68" s="18">
        <v>5</v>
      </c>
      <c r="T68" s="37" t="s">
        <v>108</v>
      </c>
    </row>
    <row r="69" spans="1:20" ht="75" customHeight="1">
      <c r="A69" s="49" t="s">
        <v>77</v>
      </c>
      <c r="B69" s="51"/>
      <c r="C69" s="14"/>
      <c r="D69" s="14"/>
      <c r="E69" s="7"/>
      <c r="F69" s="7"/>
      <c r="G69" s="7"/>
      <c r="H69" s="3"/>
      <c r="I69" s="3"/>
      <c r="J69" s="3"/>
      <c r="K69" s="18"/>
      <c r="L69" s="18"/>
      <c r="M69" s="18"/>
      <c r="N69" s="18"/>
      <c r="O69" s="18"/>
      <c r="P69" s="18">
        <v>5</v>
      </c>
      <c r="Q69" s="18">
        <v>5</v>
      </c>
      <c r="R69" s="18">
        <v>5</v>
      </c>
      <c r="S69" s="18">
        <v>10</v>
      </c>
      <c r="T69" s="43"/>
    </row>
    <row r="70" spans="1:20" ht="75">
      <c r="A70" s="3">
        <v>45</v>
      </c>
      <c r="B70" s="37" t="s">
        <v>75</v>
      </c>
      <c r="C70" s="14" t="s">
        <v>62</v>
      </c>
      <c r="D70" s="14" t="s">
        <v>139</v>
      </c>
      <c r="E70" s="7">
        <f t="shared" si="4"/>
        <v>125</v>
      </c>
      <c r="F70" s="7">
        <f t="shared" si="5"/>
        <v>45</v>
      </c>
      <c r="G70" s="7">
        <f t="shared" si="6"/>
        <v>80</v>
      </c>
      <c r="H70" s="3">
        <f t="shared" si="1"/>
        <v>3</v>
      </c>
      <c r="I70" s="3">
        <v>1</v>
      </c>
      <c r="J70" s="3">
        <v>2</v>
      </c>
      <c r="K70" s="18">
        <f t="shared" si="2"/>
        <v>5</v>
      </c>
      <c r="L70" s="18"/>
      <c r="M70" s="18"/>
      <c r="N70" s="18"/>
      <c r="O70" s="18"/>
      <c r="P70" s="18">
        <v>5</v>
      </c>
      <c r="Q70" s="18"/>
      <c r="R70" s="18"/>
      <c r="S70" s="18"/>
      <c r="T70" s="37" t="s">
        <v>190</v>
      </c>
    </row>
    <row r="71" spans="1:20" ht="45">
      <c r="A71" s="3">
        <v>46</v>
      </c>
      <c r="B71" s="37" t="s">
        <v>76</v>
      </c>
      <c r="C71" s="14" t="s">
        <v>62</v>
      </c>
      <c r="D71" s="14" t="s">
        <v>139</v>
      </c>
      <c r="E71" s="7">
        <f t="shared" si="4"/>
        <v>125</v>
      </c>
      <c r="F71" s="7">
        <f t="shared" si="5"/>
        <v>45</v>
      </c>
      <c r="G71" s="7">
        <f t="shared" si="6"/>
        <v>80</v>
      </c>
      <c r="H71" s="3">
        <f t="shared" si="1"/>
        <v>3</v>
      </c>
      <c r="I71" s="3">
        <v>1</v>
      </c>
      <c r="J71" s="3">
        <v>2</v>
      </c>
      <c r="K71" s="18">
        <f t="shared" si="2"/>
        <v>5</v>
      </c>
      <c r="L71" s="18"/>
      <c r="M71" s="18"/>
      <c r="N71" s="18"/>
      <c r="O71" s="18"/>
      <c r="P71" s="18"/>
      <c r="Q71" s="18"/>
      <c r="R71" s="18"/>
      <c r="S71" s="18">
        <v>5</v>
      </c>
      <c r="T71" s="37" t="s">
        <v>160</v>
      </c>
    </row>
    <row r="72" spans="1:20" ht="45">
      <c r="A72" s="3">
        <v>47</v>
      </c>
      <c r="B72" s="37" t="s">
        <v>123</v>
      </c>
      <c r="C72" s="14" t="s">
        <v>62</v>
      </c>
      <c r="D72" s="14" t="s">
        <v>75</v>
      </c>
      <c r="E72" s="7">
        <f t="shared" si="4"/>
        <v>125</v>
      </c>
      <c r="F72" s="7">
        <f t="shared" si="5"/>
        <v>45</v>
      </c>
      <c r="G72" s="7">
        <f t="shared" si="6"/>
        <v>80</v>
      </c>
      <c r="H72" s="3">
        <f t="shared" si="1"/>
        <v>3</v>
      </c>
      <c r="I72" s="3">
        <v>1</v>
      </c>
      <c r="J72" s="3">
        <v>2</v>
      </c>
      <c r="K72" s="18">
        <f t="shared" si="2"/>
        <v>5</v>
      </c>
      <c r="L72" s="18"/>
      <c r="M72" s="18"/>
      <c r="N72" s="18"/>
      <c r="O72" s="18"/>
      <c r="P72" s="18"/>
      <c r="Q72" s="18">
        <v>5</v>
      </c>
      <c r="R72" s="18"/>
      <c r="S72" s="18"/>
      <c r="T72" s="37" t="s">
        <v>109</v>
      </c>
    </row>
    <row r="73" spans="1:20" ht="45">
      <c r="A73" s="3">
        <v>48</v>
      </c>
      <c r="B73" s="37" t="s">
        <v>124</v>
      </c>
      <c r="C73" s="14" t="s">
        <v>62</v>
      </c>
      <c r="D73" s="14" t="s">
        <v>43</v>
      </c>
      <c r="E73" s="7">
        <f t="shared" si="4"/>
        <v>125</v>
      </c>
      <c r="F73" s="7">
        <f t="shared" si="5"/>
        <v>45</v>
      </c>
      <c r="G73" s="7">
        <f t="shared" si="6"/>
        <v>80</v>
      </c>
      <c r="H73" s="3">
        <f t="shared" si="1"/>
        <v>3</v>
      </c>
      <c r="I73" s="3">
        <v>1</v>
      </c>
      <c r="J73" s="3">
        <v>2</v>
      </c>
      <c r="K73" s="18">
        <f t="shared" si="2"/>
        <v>5</v>
      </c>
      <c r="L73" s="18"/>
      <c r="M73" s="18"/>
      <c r="N73" s="18"/>
      <c r="O73" s="18"/>
      <c r="P73" s="18"/>
      <c r="Q73" s="18"/>
      <c r="R73" s="18">
        <v>5</v>
      </c>
      <c r="S73" s="18"/>
      <c r="T73" s="37" t="s">
        <v>160</v>
      </c>
    </row>
    <row r="74" spans="1:20" ht="75">
      <c r="A74" s="3">
        <v>49</v>
      </c>
      <c r="B74" s="37" t="s">
        <v>143</v>
      </c>
      <c r="C74" s="14" t="s">
        <v>62</v>
      </c>
      <c r="D74" s="14" t="s">
        <v>139</v>
      </c>
      <c r="E74" s="7">
        <f t="shared" si="4"/>
        <v>125</v>
      </c>
      <c r="F74" s="7">
        <f t="shared" si="5"/>
        <v>45</v>
      </c>
      <c r="G74" s="7">
        <f t="shared" si="6"/>
        <v>80</v>
      </c>
      <c r="H74" s="3">
        <f t="shared" si="1"/>
        <v>3</v>
      </c>
      <c r="I74" s="3">
        <v>1</v>
      </c>
      <c r="J74" s="3">
        <v>2</v>
      </c>
      <c r="K74" s="18">
        <f t="shared" si="2"/>
        <v>5</v>
      </c>
      <c r="L74" s="18"/>
      <c r="M74" s="18"/>
      <c r="N74" s="18"/>
      <c r="O74" s="18"/>
      <c r="P74" s="18"/>
      <c r="Q74" s="18"/>
      <c r="R74" s="18"/>
      <c r="S74" s="18">
        <v>5</v>
      </c>
      <c r="T74" s="37" t="s">
        <v>185</v>
      </c>
    </row>
    <row r="75" spans="1:20" ht="56.25" customHeight="1">
      <c r="A75" s="49" t="s">
        <v>141</v>
      </c>
      <c r="B75" s="51"/>
      <c r="C75" s="14"/>
      <c r="D75" s="14"/>
      <c r="E75" s="7"/>
      <c r="F75" s="7"/>
      <c r="G75" s="7"/>
      <c r="H75" s="3"/>
      <c r="I75" s="3"/>
      <c r="J75" s="3"/>
      <c r="K75" s="18">
        <f t="shared" si="2"/>
        <v>25</v>
      </c>
      <c r="L75" s="18"/>
      <c r="M75" s="18"/>
      <c r="N75" s="18"/>
      <c r="O75" s="18"/>
      <c r="P75" s="18">
        <v>5</v>
      </c>
      <c r="Q75" s="18">
        <v>5</v>
      </c>
      <c r="R75" s="18">
        <v>5</v>
      </c>
      <c r="S75" s="18">
        <v>10</v>
      </c>
      <c r="T75" s="43"/>
    </row>
    <row r="76" spans="1:20" ht="60">
      <c r="A76" s="3">
        <v>50</v>
      </c>
      <c r="B76" s="37" t="s">
        <v>78</v>
      </c>
      <c r="C76" s="14" t="s">
        <v>62</v>
      </c>
      <c r="D76" s="14" t="s">
        <v>47</v>
      </c>
      <c r="E76" s="7">
        <f t="shared" si="4"/>
        <v>125</v>
      </c>
      <c r="F76" s="7">
        <f t="shared" si="5"/>
        <v>45</v>
      </c>
      <c r="G76" s="7">
        <f t="shared" si="6"/>
        <v>80</v>
      </c>
      <c r="H76" s="3">
        <f aca="true" t="shared" si="7" ref="H76:H92">I76+J76</f>
        <v>3</v>
      </c>
      <c r="I76" s="3">
        <v>1</v>
      </c>
      <c r="J76" s="3">
        <v>2</v>
      </c>
      <c r="K76" s="18">
        <f aca="true" t="shared" si="8" ref="K76:K92">SUM(L76:S76)</f>
        <v>5</v>
      </c>
      <c r="L76" s="18"/>
      <c r="M76" s="18"/>
      <c r="N76" s="18"/>
      <c r="O76" s="18"/>
      <c r="P76" s="18"/>
      <c r="Q76" s="18"/>
      <c r="R76" s="18"/>
      <c r="S76" s="18">
        <v>5</v>
      </c>
      <c r="T76" s="37" t="s">
        <v>186</v>
      </c>
    </row>
    <row r="77" spans="1:20" ht="45">
      <c r="A77" s="3">
        <v>51</v>
      </c>
      <c r="B77" s="37" t="s">
        <v>79</v>
      </c>
      <c r="C77" s="14" t="s">
        <v>62</v>
      </c>
      <c r="D77" s="14" t="s">
        <v>47</v>
      </c>
      <c r="E77" s="7">
        <f t="shared" si="4"/>
        <v>125</v>
      </c>
      <c r="F77" s="7">
        <f t="shared" si="5"/>
        <v>45</v>
      </c>
      <c r="G77" s="7">
        <f t="shared" si="6"/>
        <v>80</v>
      </c>
      <c r="H77" s="3">
        <f t="shared" si="7"/>
        <v>3</v>
      </c>
      <c r="I77" s="3">
        <v>1</v>
      </c>
      <c r="J77" s="3">
        <v>2</v>
      </c>
      <c r="K77" s="18">
        <f t="shared" si="8"/>
        <v>5</v>
      </c>
      <c r="L77" s="18"/>
      <c r="M77" s="18"/>
      <c r="N77" s="18"/>
      <c r="O77" s="18"/>
      <c r="P77" s="18">
        <v>5</v>
      </c>
      <c r="Q77" s="18"/>
      <c r="R77" s="18"/>
      <c r="S77" s="18"/>
      <c r="T77" s="37" t="s">
        <v>110</v>
      </c>
    </row>
    <row r="78" spans="1:20" ht="45">
      <c r="A78" s="3">
        <v>52</v>
      </c>
      <c r="B78" s="37" t="s">
        <v>80</v>
      </c>
      <c r="C78" s="14" t="s">
        <v>62</v>
      </c>
      <c r="D78" s="14" t="s">
        <v>47</v>
      </c>
      <c r="E78" s="7">
        <f t="shared" si="4"/>
        <v>125</v>
      </c>
      <c r="F78" s="7">
        <f t="shared" si="5"/>
        <v>45</v>
      </c>
      <c r="G78" s="7">
        <f t="shared" si="6"/>
        <v>80</v>
      </c>
      <c r="H78" s="3">
        <f t="shared" si="7"/>
        <v>3</v>
      </c>
      <c r="I78" s="3">
        <v>1</v>
      </c>
      <c r="J78" s="3">
        <v>2</v>
      </c>
      <c r="K78" s="18">
        <f t="shared" si="8"/>
        <v>5</v>
      </c>
      <c r="L78" s="18"/>
      <c r="M78" s="18"/>
      <c r="N78" s="18"/>
      <c r="O78" s="18"/>
      <c r="P78" s="18"/>
      <c r="Q78" s="18">
        <v>5</v>
      </c>
      <c r="R78" s="18"/>
      <c r="S78" s="18"/>
      <c r="T78" s="37" t="s">
        <v>111</v>
      </c>
    </row>
    <row r="79" spans="1:20" ht="90">
      <c r="A79" s="3">
        <v>53</v>
      </c>
      <c r="B79" s="37" t="s">
        <v>81</v>
      </c>
      <c r="C79" s="14" t="s">
        <v>62</v>
      </c>
      <c r="D79" s="14" t="s">
        <v>47</v>
      </c>
      <c r="E79" s="7">
        <f t="shared" si="4"/>
        <v>125</v>
      </c>
      <c r="F79" s="7">
        <f t="shared" si="5"/>
        <v>45</v>
      </c>
      <c r="G79" s="7">
        <f t="shared" si="6"/>
        <v>80</v>
      </c>
      <c r="H79" s="3">
        <f t="shared" si="7"/>
        <v>3</v>
      </c>
      <c r="I79" s="3">
        <v>1</v>
      </c>
      <c r="J79" s="3">
        <v>2</v>
      </c>
      <c r="K79" s="18">
        <f t="shared" si="8"/>
        <v>5</v>
      </c>
      <c r="L79" s="18"/>
      <c r="M79" s="18"/>
      <c r="N79" s="18"/>
      <c r="O79" s="18"/>
      <c r="P79" s="18"/>
      <c r="Q79" s="18"/>
      <c r="R79" s="18">
        <v>5</v>
      </c>
      <c r="S79" s="18"/>
      <c r="T79" s="37" t="s">
        <v>192</v>
      </c>
    </row>
    <row r="80" spans="1:20" ht="45">
      <c r="A80" s="3">
        <v>54</v>
      </c>
      <c r="B80" s="37" t="s">
        <v>82</v>
      </c>
      <c r="C80" s="14" t="s">
        <v>62</v>
      </c>
      <c r="D80" s="14" t="s">
        <v>47</v>
      </c>
      <c r="E80" s="7">
        <f t="shared" si="4"/>
        <v>125</v>
      </c>
      <c r="F80" s="7">
        <f t="shared" si="5"/>
        <v>45</v>
      </c>
      <c r="G80" s="7">
        <f t="shared" si="6"/>
        <v>80</v>
      </c>
      <c r="H80" s="3">
        <f t="shared" si="7"/>
        <v>3</v>
      </c>
      <c r="I80" s="3">
        <v>1</v>
      </c>
      <c r="J80" s="3">
        <v>2</v>
      </c>
      <c r="K80" s="18">
        <f t="shared" si="8"/>
        <v>5</v>
      </c>
      <c r="L80" s="18"/>
      <c r="M80" s="18"/>
      <c r="N80" s="18"/>
      <c r="O80" s="18"/>
      <c r="P80" s="18"/>
      <c r="Q80" s="18"/>
      <c r="R80" s="18"/>
      <c r="S80" s="18">
        <v>5</v>
      </c>
      <c r="T80" s="37" t="s">
        <v>110</v>
      </c>
    </row>
    <row r="81" spans="1:20" ht="33" customHeight="1">
      <c r="A81" s="49" t="s">
        <v>83</v>
      </c>
      <c r="B81" s="51"/>
      <c r="C81" s="14"/>
      <c r="D81" s="14"/>
      <c r="E81" s="7"/>
      <c r="F81" s="7"/>
      <c r="G81" s="7"/>
      <c r="H81" s="3"/>
      <c r="I81" s="3"/>
      <c r="J81" s="3"/>
      <c r="K81" s="18">
        <f t="shared" si="8"/>
        <v>25</v>
      </c>
      <c r="L81" s="18"/>
      <c r="M81" s="18"/>
      <c r="N81" s="18"/>
      <c r="O81" s="18"/>
      <c r="P81" s="18">
        <v>5</v>
      </c>
      <c r="Q81" s="18">
        <v>5</v>
      </c>
      <c r="R81" s="18">
        <v>5</v>
      </c>
      <c r="S81" s="18">
        <v>10</v>
      </c>
      <c r="T81" s="43"/>
    </row>
    <row r="82" spans="1:20" ht="45">
      <c r="A82" s="3">
        <v>55</v>
      </c>
      <c r="B82" s="37" t="s">
        <v>84</v>
      </c>
      <c r="C82" s="14" t="s">
        <v>62</v>
      </c>
      <c r="D82" s="14" t="s">
        <v>22</v>
      </c>
      <c r="E82" s="7">
        <f t="shared" si="4"/>
        <v>125</v>
      </c>
      <c r="F82" s="7">
        <f t="shared" si="5"/>
        <v>45</v>
      </c>
      <c r="G82" s="7">
        <f t="shared" si="6"/>
        <v>80</v>
      </c>
      <c r="H82" s="3">
        <f t="shared" si="7"/>
        <v>3</v>
      </c>
      <c r="I82" s="3">
        <v>1</v>
      </c>
      <c r="J82" s="3">
        <v>2</v>
      </c>
      <c r="K82" s="18">
        <f t="shared" si="8"/>
        <v>5</v>
      </c>
      <c r="L82" s="18"/>
      <c r="M82" s="18"/>
      <c r="N82" s="18"/>
      <c r="O82" s="18"/>
      <c r="P82" s="18">
        <v>5</v>
      </c>
      <c r="Q82" s="18"/>
      <c r="R82" s="18"/>
      <c r="S82" s="18"/>
      <c r="T82" s="37" t="s">
        <v>113</v>
      </c>
    </row>
    <row r="83" spans="1:20" ht="60">
      <c r="A83" s="3">
        <v>56</v>
      </c>
      <c r="B83" s="37" t="s">
        <v>63</v>
      </c>
      <c r="C83" s="14" t="s">
        <v>62</v>
      </c>
      <c r="D83" s="14" t="s">
        <v>22</v>
      </c>
      <c r="E83" s="7">
        <f t="shared" si="4"/>
        <v>125</v>
      </c>
      <c r="F83" s="7">
        <f t="shared" si="5"/>
        <v>45</v>
      </c>
      <c r="G83" s="7">
        <f t="shared" si="6"/>
        <v>80</v>
      </c>
      <c r="H83" s="3">
        <f t="shared" si="7"/>
        <v>3</v>
      </c>
      <c r="I83" s="3">
        <v>1</v>
      </c>
      <c r="J83" s="3">
        <v>2</v>
      </c>
      <c r="K83" s="18">
        <f t="shared" si="8"/>
        <v>5</v>
      </c>
      <c r="L83" s="18"/>
      <c r="M83" s="18"/>
      <c r="N83" s="18"/>
      <c r="O83" s="18"/>
      <c r="P83" s="18"/>
      <c r="Q83" s="18">
        <v>5</v>
      </c>
      <c r="R83" s="18"/>
      <c r="S83" s="18"/>
      <c r="T83" s="37" t="s">
        <v>183</v>
      </c>
    </row>
    <row r="84" spans="1:20" ht="49.5" customHeight="1">
      <c r="A84" s="3">
        <v>57</v>
      </c>
      <c r="B84" s="37" t="s">
        <v>125</v>
      </c>
      <c r="C84" s="14" t="s">
        <v>62</v>
      </c>
      <c r="D84" s="14" t="s">
        <v>22</v>
      </c>
      <c r="E84" s="7">
        <f t="shared" si="4"/>
        <v>125</v>
      </c>
      <c r="F84" s="7">
        <f t="shared" si="5"/>
        <v>45</v>
      </c>
      <c r="G84" s="7">
        <f t="shared" si="6"/>
        <v>80</v>
      </c>
      <c r="H84" s="3">
        <f t="shared" si="7"/>
        <v>3</v>
      </c>
      <c r="I84" s="3">
        <v>1</v>
      </c>
      <c r="J84" s="3">
        <v>2</v>
      </c>
      <c r="K84" s="18">
        <f t="shared" si="8"/>
        <v>5</v>
      </c>
      <c r="L84" s="18"/>
      <c r="M84" s="18"/>
      <c r="N84" s="18"/>
      <c r="O84" s="18"/>
      <c r="P84" s="18"/>
      <c r="Q84" s="18"/>
      <c r="R84" s="18">
        <v>5</v>
      </c>
      <c r="S84" s="18"/>
      <c r="T84" s="37" t="s">
        <v>114</v>
      </c>
    </row>
    <row r="85" spans="1:20" ht="45">
      <c r="A85" s="3">
        <v>58</v>
      </c>
      <c r="B85" s="37" t="s">
        <v>85</v>
      </c>
      <c r="C85" s="14" t="s">
        <v>62</v>
      </c>
      <c r="D85" s="14" t="s">
        <v>22</v>
      </c>
      <c r="E85" s="7">
        <f t="shared" si="4"/>
        <v>125</v>
      </c>
      <c r="F85" s="7">
        <f t="shared" si="5"/>
        <v>45</v>
      </c>
      <c r="G85" s="7">
        <f t="shared" si="6"/>
        <v>80</v>
      </c>
      <c r="H85" s="3">
        <f t="shared" si="7"/>
        <v>3</v>
      </c>
      <c r="I85" s="3">
        <v>1</v>
      </c>
      <c r="J85" s="3">
        <v>2</v>
      </c>
      <c r="K85" s="18">
        <f t="shared" si="8"/>
        <v>5</v>
      </c>
      <c r="L85" s="18"/>
      <c r="M85" s="18"/>
      <c r="N85" s="18"/>
      <c r="O85" s="18"/>
      <c r="P85" s="18"/>
      <c r="Q85" s="18"/>
      <c r="R85" s="18"/>
      <c r="S85" s="18">
        <v>5</v>
      </c>
      <c r="T85" s="37" t="s">
        <v>161</v>
      </c>
    </row>
    <row r="86" spans="1:20" ht="60">
      <c r="A86" s="3">
        <v>59</v>
      </c>
      <c r="B86" s="37" t="s">
        <v>86</v>
      </c>
      <c r="C86" s="14" t="s">
        <v>62</v>
      </c>
      <c r="D86" s="14" t="s">
        <v>116</v>
      </c>
      <c r="E86" s="7">
        <f t="shared" si="4"/>
        <v>125</v>
      </c>
      <c r="F86" s="7">
        <f t="shared" si="5"/>
        <v>45</v>
      </c>
      <c r="G86" s="7">
        <f t="shared" si="6"/>
        <v>80</v>
      </c>
      <c r="H86" s="3">
        <f t="shared" si="7"/>
        <v>3</v>
      </c>
      <c r="I86" s="3">
        <v>1</v>
      </c>
      <c r="J86" s="3">
        <v>2</v>
      </c>
      <c r="K86" s="18">
        <f t="shared" si="8"/>
        <v>5</v>
      </c>
      <c r="L86" s="18"/>
      <c r="M86" s="18"/>
      <c r="N86" s="18"/>
      <c r="O86" s="18"/>
      <c r="P86" s="18"/>
      <c r="Q86" s="18"/>
      <c r="R86" s="18"/>
      <c r="S86" s="18">
        <v>5</v>
      </c>
      <c r="T86" s="37" t="s">
        <v>189</v>
      </c>
    </row>
    <row r="87" spans="1:20" ht="52.5" customHeight="1">
      <c r="A87" s="49" t="s">
        <v>87</v>
      </c>
      <c r="B87" s="51"/>
      <c r="C87" s="14"/>
      <c r="D87" s="14"/>
      <c r="E87" s="7"/>
      <c r="F87" s="7"/>
      <c r="G87" s="7"/>
      <c r="H87" s="3"/>
      <c r="I87" s="3"/>
      <c r="J87" s="3"/>
      <c r="K87" s="18">
        <f t="shared" si="8"/>
        <v>25</v>
      </c>
      <c r="L87" s="18"/>
      <c r="M87" s="18"/>
      <c r="N87" s="18"/>
      <c r="O87" s="18"/>
      <c r="P87" s="18">
        <v>5</v>
      </c>
      <c r="Q87" s="18">
        <v>5</v>
      </c>
      <c r="R87" s="18">
        <v>5</v>
      </c>
      <c r="S87" s="18">
        <v>10</v>
      </c>
      <c r="T87" s="43"/>
    </row>
    <row r="88" spans="1:20" ht="101.25" customHeight="1">
      <c r="A88" s="34">
        <v>60</v>
      </c>
      <c r="B88" s="37" t="s">
        <v>127</v>
      </c>
      <c r="C88" s="14" t="s">
        <v>62</v>
      </c>
      <c r="D88" s="14" t="s">
        <v>22</v>
      </c>
      <c r="E88" s="7">
        <f>K88*25</f>
        <v>125</v>
      </c>
      <c r="F88" s="7">
        <f>H88*15</f>
        <v>45</v>
      </c>
      <c r="G88" s="7">
        <f>E88-F88</f>
        <v>80</v>
      </c>
      <c r="H88" s="3">
        <f>I88+J88</f>
        <v>3</v>
      </c>
      <c r="I88" s="3">
        <v>1</v>
      </c>
      <c r="J88" s="3">
        <v>2</v>
      </c>
      <c r="K88" s="18">
        <f>SUM(L88:S88)</f>
        <v>5</v>
      </c>
      <c r="L88" s="18"/>
      <c r="M88" s="18"/>
      <c r="N88" s="18"/>
      <c r="O88" s="18"/>
      <c r="P88" s="18">
        <v>5</v>
      </c>
      <c r="Q88" s="18"/>
      <c r="R88" s="18"/>
      <c r="S88" s="18"/>
      <c r="T88" s="37" t="s">
        <v>188</v>
      </c>
    </row>
    <row r="89" spans="1:20" ht="45">
      <c r="A89" s="3">
        <v>61</v>
      </c>
      <c r="B89" s="37" t="s">
        <v>88</v>
      </c>
      <c r="C89" s="14" t="s">
        <v>62</v>
      </c>
      <c r="D89" s="14" t="s">
        <v>22</v>
      </c>
      <c r="E89" s="7">
        <f>K89*25</f>
        <v>125</v>
      </c>
      <c r="F89" s="7">
        <f>H89*15</f>
        <v>45</v>
      </c>
      <c r="G89" s="7">
        <f>E89-F89</f>
        <v>80</v>
      </c>
      <c r="H89" s="3">
        <f t="shared" si="7"/>
        <v>3</v>
      </c>
      <c r="I89" s="3">
        <v>1</v>
      </c>
      <c r="J89" s="3">
        <v>2</v>
      </c>
      <c r="K89" s="18">
        <f t="shared" si="8"/>
        <v>5</v>
      </c>
      <c r="L89" s="18"/>
      <c r="M89" s="18"/>
      <c r="N89" s="18"/>
      <c r="O89" s="18"/>
      <c r="P89" s="18"/>
      <c r="Q89" s="18"/>
      <c r="R89" s="18"/>
      <c r="S89" s="18">
        <v>5</v>
      </c>
      <c r="T89" s="37" t="s">
        <v>104</v>
      </c>
    </row>
    <row r="90" spans="1:20" ht="51" customHeight="1">
      <c r="A90" s="3">
        <v>62</v>
      </c>
      <c r="B90" s="37" t="s">
        <v>89</v>
      </c>
      <c r="C90" s="14" t="s">
        <v>62</v>
      </c>
      <c r="D90" s="14" t="s">
        <v>22</v>
      </c>
      <c r="E90" s="7">
        <f>K90*25</f>
        <v>125</v>
      </c>
      <c r="F90" s="7">
        <f>H90*15</f>
        <v>45</v>
      </c>
      <c r="G90" s="7">
        <f>E90-F90</f>
        <v>80</v>
      </c>
      <c r="H90" s="3">
        <f t="shared" si="7"/>
        <v>3</v>
      </c>
      <c r="I90" s="3">
        <v>1</v>
      </c>
      <c r="J90" s="3">
        <v>2</v>
      </c>
      <c r="K90" s="18">
        <f t="shared" si="8"/>
        <v>5</v>
      </c>
      <c r="L90" s="18"/>
      <c r="M90" s="18"/>
      <c r="N90" s="18"/>
      <c r="O90" s="18"/>
      <c r="P90" s="18"/>
      <c r="Q90" s="18">
        <v>5</v>
      </c>
      <c r="R90" s="18"/>
      <c r="S90" s="18"/>
      <c r="T90" s="37" t="s">
        <v>104</v>
      </c>
    </row>
    <row r="91" spans="1:20" ht="51.75" customHeight="1">
      <c r="A91" s="3">
        <v>63</v>
      </c>
      <c r="B91" s="37" t="s">
        <v>90</v>
      </c>
      <c r="C91" s="14" t="s">
        <v>62</v>
      </c>
      <c r="D91" s="32" t="s">
        <v>22</v>
      </c>
      <c r="E91" s="7">
        <f>K91*25</f>
        <v>125</v>
      </c>
      <c r="F91" s="7">
        <f>H91*15</f>
        <v>45</v>
      </c>
      <c r="G91" s="7">
        <f>E91-F91</f>
        <v>80</v>
      </c>
      <c r="H91" s="3">
        <f t="shared" si="7"/>
        <v>3</v>
      </c>
      <c r="I91" s="3">
        <v>1</v>
      </c>
      <c r="J91" s="3">
        <v>2</v>
      </c>
      <c r="K91" s="18">
        <f t="shared" si="8"/>
        <v>5</v>
      </c>
      <c r="L91" s="18"/>
      <c r="M91" s="18"/>
      <c r="N91" s="18"/>
      <c r="O91" s="18"/>
      <c r="P91" s="18"/>
      <c r="Q91" s="18"/>
      <c r="R91" s="18">
        <v>5</v>
      </c>
      <c r="S91" s="18"/>
      <c r="T91" s="37" t="s">
        <v>126</v>
      </c>
    </row>
    <row r="92" spans="1:20" ht="51" customHeight="1">
      <c r="A92" s="3">
        <v>64</v>
      </c>
      <c r="B92" s="37" t="s">
        <v>91</v>
      </c>
      <c r="C92" s="14" t="s">
        <v>62</v>
      </c>
      <c r="D92" s="14" t="s">
        <v>41</v>
      </c>
      <c r="E92" s="7">
        <f>K92*25</f>
        <v>125</v>
      </c>
      <c r="F92" s="7">
        <f>H92*15</f>
        <v>45</v>
      </c>
      <c r="G92" s="7">
        <f>E92-F92</f>
        <v>80</v>
      </c>
      <c r="H92" s="3">
        <f t="shared" si="7"/>
        <v>3</v>
      </c>
      <c r="I92" s="3">
        <v>1</v>
      </c>
      <c r="J92" s="3">
        <v>2</v>
      </c>
      <c r="K92" s="18">
        <f t="shared" si="8"/>
        <v>5</v>
      </c>
      <c r="L92" s="18"/>
      <c r="M92" s="18"/>
      <c r="N92" s="18"/>
      <c r="O92" s="18"/>
      <c r="P92" s="18"/>
      <c r="Q92" s="18"/>
      <c r="R92" s="18"/>
      <c r="S92" s="18">
        <v>5</v>
      </c>
      <c r="T92" s="37" t="s">
        <v>128</v>
      </c>
    </row>
    <row r="93" spans="1:19" ht="30" customHeight="1">
      <c r="A93" s="3"/>
      <c r="B93" s="3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20" s="10" customFormat="1" ht="15.75">
      <c r="B94" s="40"/>
      <c r="K94" s="19"/>
      <c r="L94" s="19"/>
      <c r="M94" s="19"/>
      <c r="N94" s="19"/>
      <c r="O94" s="19"/>
      <c r="P94" s="19"/>
      <c r="Q94" s="19"/>
      <c r="R94" s="19"/>
      <c r="S94" s="19"/>
      <c r="T94" s="40"/>
    </row>
    <row r="95" spans="2:20" s="10" customFormat="1" ht="15.75">
      <c r="B95" s="40"/>
      <c r="K95" s="19"/>
      <c r="L95" s="19"/>
      <c r="M95" s="19"/>
      <c r="N95" s="19"/>
      <c r="O95" s="19"/>
      <c r="P95" s="19"/>
      <c r="Q95" s="19"/>
      <c r="R95" s="19"/>
      <c r="S95" s="19"/>
      <c r="T95" s="40"/>
    </row>
    <row r="96" spans="2:20" s="10" customFormat="1" ht="15.75">
      <c r="B96" s="40"/>
      <c r="K96" s="19"/>
      <c r="L96" s="19"/>
      <c r="M96" s="19"/>
      <c r="N96" s="19"/>
      <c r="O96" s="19"/>
      <c r="P96" s="19"/>
      <c r="Q96" s="19"/>
      <c r="R96" s="19"/>
      <c r="S96" s="19"/>
      <c r="T96" s="40"/>
    </row>
    <row r="97" spans="2:20" s="10" customFormat="1" ht="15.75">
      <c r="B97" s="40"/>
      <c r="K97" s="19"/>
      <c r="L97" s="19"/>
      <c r="M97" s="19"/>
      <c r="N97" s="19"/>
      <c r="O97" s="19"/>
      <c r="P97" s="19"/>
      <c r="Q97" s="19"/>
      <c r="R97" s="19"/>
      <c r="S97" s="19"/>
      <c r="T97" s="40"/>
    </row>
    <row r="98" spans="2:20" s="10" customFormat="1" ht="15.75">
      <c r="B98" s="40"/>
      <c r="K98" s="19"/>
      <c r="L98" s="19"/>
      <c r="M98" s="19"/>
      <c r="N98" s="19"/>
      <c r="O98" s="19"/>
      <c r="P98" s="19"/>
      <c r="Q98" s="19"/>
      <c r="R98" s="19"/>
      <c r="S98" s="19"/>
      <c r="T98" s="40"/>
    </row>
    <row r="99" spans="2:20" s="10" customFormat="1" ht="15.75">
      <c r="B99" s="40"/>
      <c r="K99" s="19"/>
      <c r="L99" s="19"/>
      <c r="M99" s="19"/>
      <c r="N99" s="19"/>
      <c r="O99" s="19"/>
      <c r="P99" s="19"/>
      <c r="Q99" s="19"/>
      <c r="R99" s="19"/>
      <c r="S99" s="19"/>
      <c r="T99" s="40"/>
    </row>
    <row r="100" spans="2:20" s="10" customFormat="1" ht="15.75">
      <c r="B100" s="40"/>
      <c r="K100" s="19"/>
      <c r="L100" s="19"/>
      <c r="M100" s="19"/>
      <c r="N100" s="19"/>
      <c r="O100" s="19"/>
      <c r="P100" s="19"/>
      <c r="Q100" s="19"/>
      <c r="R100" s="19"/>
      <c r="S100" s="19"/>
      <c r="T100" s="40"/>
    </row>
    <row r="101" spans="2:20" s="10" customFormat="1" ht="15.75">
      <c r="B101" s="40"/>
      <c r="K101" s="19"/>
      <c r="L101" s="19"/>
      <c r="M101" s="19"/>
      <c r="N101" s="19"/>
      <c r="O101" s="19"/>
      <c r="P101" s="19"/>
      <c r="Q101" s="19"/>
      <c r="R101" s="19"/>
      <c r="S101" s="19"/>
      <c r="T101" s="40"/>
    </row>
    <row r="102" spans="2:20" s="10" customFormat="1" ht="15.75">
      <c r="B102" s="40"/>
      <c r="K102" s="19"/>
      <c r="L102" s="19"/>
      <c r="M102" s="19"/>
      <c r="N102" s="19"/>
      <c r="O102" s="19"/>
      <c r="P102" s="19"/>
      <c r="Q102" s="19"/>
      <c r="R102" s="19"/>
      <c r="S102" s="19"/>
      <c r="T102" s="40"/>
    </row>
    <row r="103" spans="2:20" s="10" customFormat="1" ht="15.75">
      <c r="B103" s="40"/>
      <c r="K103" s="19"/>
      <c r="L103" s="19"/>
      <c r="M103" s="19"/>
      <c r="N103" s="19"/>
      <c r="O103" s="19"/>
      <c r="P103" s="19"/>
      <c r="Q103" s="19"/>
      <c r="R103" s="19"/>
      <c r="S103" s="19"/>
      <c r="T103" s="40"/>
    </row>
    <row r="104" spans="2:20" s="10" customFormat="1" ht="15.75">
      <c r="B104" s="40"/>
      <c r="K104" s="19"/>
      <c r="L104" s="19"/>
      <c r="M104" s="19"/>
      <c r="N104" s="19"/>
      <c r="O104" s="19"/>
      <c r="P104" s="19"/>
      <c r="Q104" s="19"/>
      <c r="R104" s="19"/>
      <c r="S104" s="19"/>
      <c r="T104" s="40"/>
    </row>
    <row r="105" spans="2:20" s="10" customFormat="1" ht="15.75">
      <c r="B105" s="40"/>
      <c r="K105" s="19"/>
      <c r="L105" s="19"/>
      <c r="M105" s="19"/>
      <c r="N105" s="19"/>
      <c r="O105" s="19"/>
      <c r="P105" s="19"/>
      <c r="Q105" s="19"/>
      <c r="R105" s="19"/>
      <c r="S105" s="19"/>
      <c r="T105" s="40"/>
    </row>
    <row r="106" spans="2:20" s="10" customFormat="1" ht="15.75">
      <c r="B106" s="40"/>
      <c r="K106" s="19"/>
      <c r="L106" s="19"/>
      <c r="M106" s="19"/>
      <c r="N106" s="19"/>
      <c r="O106" s="19"/>
      <c r="P106" s="19"/>
      <c r="Q106" s="19"/>
      <c r="R106" s="19"/>
      <c r="S106" s="19"/>
      <c r="T106" s="40"/>
    </row>
    <row r="107" spans="2:20" s="10" customFormat="1" ht="15.75">
      <c r="B107" s="40"/>
      <c r="K107" s="19"/>
      <c r="L107" s="19"/>
      <c r="M107" s="19"/>
      <c r="N107" s="19"/>
      <c r="O107" s="19"/>
      <c r="P107" s="19"/>
      <c r="Q107" s="19"/>
      <c r="R107" s="19"/>
      <c r="S107" s="19"/>
      <c r="T107" s="40"/>
    </row>
    <row r="108" spans="2:20" s="10" customFormat="1" ht="15.75">
      <c r="B108" s="40"/>
      <c r="K108" s="19"/>
      <c r="L108" s="19"/>
      <c r="M108" s="19"/>
      <c r="N108" s="19"/>
      <c r="O108" s="19"/>
      <c r="P108" s="19"/>
      <c r="Q108" s="19"/>
      <c r="R108" s="19"/>
      <c r="S108" s="19"/>
      <c r="T108" s="40"/>
    </row>
    <row r="109" spans="2:20" s="10" customFormat="1" ht="15.75">
      <c r="B109" s="40"/>
      <c r="K109" s="19"/>
      <c r="L109" s="19"/>
      <c r="M109" s="19"/>
      <c r="N109" s="19"/>
      <c r="O109" s="19"/>
      <c r="P109" s="19"/>
      <c r="Q109" s="19"/>
      <c r="R109" s="19"/>
      <c r="S109" s="19"/>
      <c r="T109" s="40"/>
    </row>
    <row r="110" spans="2:20" s="10" customFormat="1" ht="15.75">
      <c r="B110" s="40"/>
      <c r="K110" s="19"/>
      <c r="L110" s="19"/>
      <c r="M110" s="19"/>
      <c r="N110" s="19"/>
      <c r="O110" s="19"/>
      <c r="P110" s="19"/>
      <c r="Q110" s="19"/>
      <c r="R110" s="19"/>
      <c r="S110" s="19"/>
      <c r="T110" s="40"/>
    </row>
    <row r="111" spans="2:20" s="10" customFormat="1" ht="15.75">
      <c r="B111" s="40"/>
      <c r="K111" s="19"/>
      <c r="L111" s="19"/>
      <c r="M111" s="19"/>
      <c r="N111" s="19"/>
      <c r="O111" s="19"/>
      <c r="P111" s="19"/>
      <c r="Q111" s="19"/>
      <c r="R111" s="19"/>
      <c r="S111" s="19"/>
      <c r="T111" s="40"/>
    </row>
    <row r="112" spans="2:20" s="10" customFormat="1" ht="15.75">
      <c r="B112" s="40"/>
      <c r="K112" s="19"/>
      <c r="L112" s="19"/>
      <c r="M112" s="19"/>
      <c r="N112" s="19"/>
      <c r="O112" s="19"/>
      <c r="P112" s="19"/>
      <c r="Q112" s="19"/>
      <c r="R112" s="19"/>
      <c r="S112" s="19"/>
      <c r="T112" s="40"/>
    </row>
    <row r="113" spans="2:20" s="10" customFormat="1" ht="15.75">
      <c r="B113" s="40"/>
      <c r="K113" s="19"/>
      <c r="L113" s="19"/>
      <c r="M113" s="19"/>
      <c r="N113" s="19"/>
      <c r="O113" s="19"/>
      <c r="P113" s="19"/>
      <c r="Q113" s="19"/>
      <c r="R113" s="19"/>
      <c r="S113" s="19"/>
      <c r="T113" s="40"/>
    </row>
    <row r="114" spans="2:20" s="10" customFormat="1" ht="15.75">
      <c r="B114" s="40"/>
      <c r="K114" s="19"/>
      <c r="L114" s="19"/>
      <c r="M114" s="19"/>
      <c r="N114" s="19"/>
      <c r="O114" s="19"/>
      <c r="P114" s="19"/>
      <c r="Q114" s="19"/>
      <c r="R114" s="19"/>
      <c r="S114" s="19"/>
      <c r="T114" s="40"/>
    </row>
    <row r="115" spans="2:20" s="10" customFormat="1" ht="15.75">
      <c r="B115" s="40"/>
      <c r="K115" s="19"/>
      <c r="L115" s="19"/>
      <c r="M115" s="19"/>
      <c r="N115" s="19"/>
      <c r="O115" s="19"/>
      <c r="P115" s="19"/>
      <c r="Q115" s="19"/>
      <c r="R115" s="19"/>
      <c r="S115" s="19"/>
      <c r="T115" s="40"/>
    </row>
    <row r="116" spans="2:20" s="10" customFormat="1" ht="15.75">
      <c r="B116" s="40"/>
      <c r="K116" s="19"/>
      <c r="L116" s="19"/>
      <c r="M116" s="19"/>
      <c r="N116" s="19"/>
      <c r="O116" s="19"/>
      <c r="P116" s="19"/>
      <c r="Q116" s="19"/>
      <c r="R116" s="19"/>
      <c r="S116" s="19"/>
      <c r="T116" s="40"/>
    </row>
    <row r="117" spans="2:20" s="10" customFormat="1" ht="15.75">
      <c r="B117" s="40"/>
      <c r="K117" s="19"/>
      <c r="L117" s="19"/>
      <c r="M117" s="19"/>
      <c r="N117" s="19"/>
      <c r="O117" s="19"/>
      <c r="P117" s="19"/>
      <c r="Q117" s="19"/>
      <c r="R117" s="19"/>
      <c r="S117" s="19"/>
      <c r="T117" s="40"/>
    </row>
    <row r="118" spans="2:20" s="10" customFormat="1" ht="15.75">
      <c r="B118" s="40"/>
      <c r="K118" s="19"/>
      <c r="L118" s="19"/>
      <c r="M118" s="19"/>
      <c r="N118" s="19"/>
      <c r="O118" s="19"/>
      <c r="P118" s="19"/>
      <c r="Q118" s="19"/>
      <c r="R118" s="19"/>
      <c r="S118" s="19"/>
      <c r="T118" s="40"/>
    </row>
    <row r="119" spans="2:20" s="10" customFormat="1" ht="15.75">
      <c r="B119" s="40"/>
      <c r="K119" s="19"/>
      <c r="L119" s="19"/>
      <c r="M119" s="19"/>
      <c r="N119" s="19"/>
      <c r="O119" s="19"/>
      <c r="P119" s="19"/>
      <c r="Q119" s="19"/>
      <c r="R119" s="19"/>
      <c r="S119" s="19"/>
      <c r="T119" s="40"/>
    </row>
    <row r="120" spans="2:20" s="10" customFormat="1" ht="15.75">
      <c r="B120" s="40"/>
      <c r="K120" s="19"/>
      <c r="L120" s="19"/>
      <c r="M120" s="19"/>
      <c r="N120" s="19"/>
      <c r="O120" s="19"/>
      <c r="P120" s="19"/>
      <c r="Q120" s="19"/>
      <c r="R120" s="19"/>
      <c r="S120" s="19"/>
      <c r="T120" s="40"/>
    </row>
    <row r="121" spans="2:20" s="10" customFormat="1" ht="15.75">
      <c r="B121" s="40"/>
      <c r="K121" s="19"/>
      <c r="L121" s="19"/>
      <c r="M121" s="19"/>
      <c r="N121" s="19"/>
      <c r="O121" s="19"/>
      <c r="P121" s="19"/>
      <c r="Q121" s="19"/>
      <c r="R121" s="19"/>
      <c r="S121" s="19"/>
      <c r="T121" s="40"/>
    </row>
    <row r="122" spans="2:20" s="10" customFormat="1" ht="15.75">
      <c r="B122" s="40"/>
      <c r="K122" s="19"/>
      <c r="L122" s="19"/>
      <c r="M122" s="19"/>
      <c r="N122" s="19"/>
      <c r="O122" s="19"/>
      <c r="P122" s="19"/>
      <c r="Q122" s="19"/>
      <c r="R122" s="19"/>
      <c r="S122" s="19"/>
      <c r="T122" s="40"/>
    </row>
    <row r="123" spans="2:20" s="10" customFormat="1" ht="15.75">
      <c r="B123" s="40"/>
      <c r="K123" s="19"/>
      <c r="L123" s="19"/>
      <c r="M123" s="19"/>
      <c r="N123" s="19"/>
      <c r="O123" s="19"/>
      <c r="P123" s="19"/>
      <c r="Q123" s="19"/>
      <c r="R123" s="19"/>
      <c r="S123" s="19"/>
      <c r="T123" s="40"/>
    </row>
    <row r="124" spans="2:20" s="10" customFormat="1" ht="15.75">
      <c r="B124" s="40"/>
      <c r="K124" s="19"/>
      <c r="L124" s="19"/>
      <c r="M124" s="19"/>
      <c r="N124" s="19"/>
      <c r="O124" s="19"/>
      <c r="P124" s="19"/>
      <c r="Q124" s="19"/>
      <c r="R124" s="19"/>
      <c r="S124" s="19"/>
      <c r="T124" s="40"/>
    </row>
    <row r="125" spans="2:20" s="10" customFormat="1" ht="15.75">
      <c r="B125" s="40"/>
      <c r="K125" s="19"/>
      <c r="L125" s="19"/>
      <c r="M125" s="19"/>
      <c r="N125" s="19"/>
      <c r="O125" s="19"/>
      <c r="P125" s="19"/>
      <c r="Q125" s="19"/>
      <c r="R125" s="19"/>
      <c r="S125" s="19"/>
      <c r="T125" s="40"/>
    </row>
    <row r="126" spans="2:20" s="10" customFormat="1" ht="15.75">
      <c r="B126" s="40"/>
      <c r="K126" s="19"/>
      <c r="L126" s="19"/>
      <c r="M126" s="19"/>
      <c r="N126" s="19"/>
      <c r="O126" s="19"/>
      <c r="P126" s="19"/>
      <c r="Q126" s="19"/>
      <c r="R126" s="19"/>
      <c r="S126" s="19"/>
      <c r="T126" s="40"/>
    </row>
    <row r="127" spans="2:20" s="10" customFormat="1" ht="15.75">
      <c r="B127" s="40"/>
      <c r="K127" s="19"/>
      <c r="L127" s="19"/>
      <c r="M127" s="19"/>
      <c r="N127" s="19"/>
      <c r="O127" s="19"/>
      <c r="P127" s="19"/>
      <c r="Q127" s="19"/>
      <c r="R127" s="19"/>
      <c r="S127" s="19"/>
      <c r="T127" s="40"/>
    </row>
    <row r="128" spans="2:20" s="10" customFormat="1" ht="15.75">
      <c r="B128" s="40"/>
      <c r="K128" s="19"/>
      <c r="L128" s="19"/>
      <c r="M128" s="19"/>
      <c r="N128" s="19"/>
      <c r="O128" s="19"/>
      <c r="P128" s="19"/>
      <c r="Q128" s="19"/>
      <c r="R128" s="19"/>
      <c r="S128" s="19"/>
      <c r="T128" s="40"/>
    </row>
    <row r="129" spans="2:20" s="10" customFormat="1" ht="15.75">
      <c r="B129" s="40"/>
      <c r="K129" s="19"/>
      <c r="L129" s="19"/>
      <c r="M129" s="19"/>
      <c r="N129" s="19"/>
      <c r="O129" s="19"/>
      <c r="P129" s="19"/>
      <c r="Q129" s="19"/>
      <c r="R129" s="19"/>
      <c r="S129" s="19"/>
      <c r="T129" s="40"/>
    </row>
    <row r="130" spans="2:20" s="10" customFormat="1" ht="15.75">
      <c r="B130" s="40"/>
      <c r="K130" s="19"/>
      <c r="L130" s="19"/>
      <c r="M130" s="19"/>
      <c r="N130" s="19"/>
      <c r="O130" s="19"/>
      <c r="P130" s="19"/>
      <c r="Q130" s="19"/>
      <c r="R130" s="19"/>
      <c r="S130" s="19"/>
      <c r="T130" s="40"/>
    </row>
    <row r="131" spans="2:20" s="10" customFormat="1" ht="15.75">
      <c r="B131" s="40"/>
      <c r="K131" s="19"/>
      <c r="L131" s="19"/>
      <c r="M131" s="19"/>
      <c r="N131" s="19"/>
      <c r="O131" s="19"/>
      <c r="P131" s="19"/>
      <c r="Q131" s="19"/>
      <c r="R131" s="19"/>
      <c r="S131" s="19"/>
      <c r="T131" s="40"/>
    </row>
    <row r="132" spans="2:20" s="10" customFormat="1" ht="15.75">
      <c r="B132" s="40"/>
      <c r="K132" s="19"/>
      <c r="L132" s="19"/>
      <c r="M132" s="19"/>
      <c r="N132" s="19"/>
      <c r="O132" s="19"/>
      <c r="P132" s="19"/>
      <c r="Q132" s="19"/>
      <c r="R132" s="19"/>
      <c r="S132" s="19"/>
      <c r="T132" s="40"/>
    </row>
    <row r="133" spans="2:20" s="10" customFormat="1" ht="15.75">
      <c r="B133" s="40"/>
      <c r="K133" s="19"/>
      <c r="L133" s="19"/>
      <c r="M133" s="19"/>
      <c r="N133" s="19"/>
      <c r="O133" s="19"/>
      <c r="P133" s="19"/>
      <c r="Q133" s="19"/>
      <c r="R133" s="19"/>
      <c r="S133" s="19"/>
      <c r="T133" s="40"/>
    </row>
    <row r="134" spans="2:20" s="10" customFormat="1" ht="15.75">
      <c r="B134" s="40"/>
      <c r="K134" s="19"/>
      <c r="L134" s="19"/>
      <c r="M134" s="19"/>
      <c r="N134" s="19"/>
      <c r="O134" s="19"/>
      <c r="P134" s="19"/>
      <c r="Q134" s="19"/>
      <c r="R134" s="19"/>
      <c r="S134" s="19"/>
      <c r="T134" s="40"/>
    </row>
    <row r="135" spans="2:20" s="10" customFormat="1" ht="15.75">
      <c r="B135" s="40"/>
      <c r="K135" s="19"/>
      <c r="L135" s="19"/>
      <c r="M135" s="19"/>
      <c r="N135" s="19"/>
      <c r="O135" s="19"/>
      <c r="P135" s="19"/>
      <c r="Q135" s="19"/>
      <c r="R135" s="19"/>
      <c r="S135" s="19"/>
      <c r="T135" s="40"/>
    </row>
    <row r="136" spans="2:20" s="10" customFormat="1" ht="15.75">
      <c r="B136" s="40"/>
      <c r="K136" s="19"/>
      <c r="L136" s="19"/>
      <c r="M136" s="19"/>
      <c r="N136" s="19"/>
      <c r="O136" s="19"/>
      <c r="P136" s="19"/>
      <c r="Q136" s="19"/>
      <c r="R136" s="19"/>
      <c r="S136" s="19"/>
      <c r="T136" s="40"/>
    </row>
    <row r="137" spans="2:20" s="10" customFormat="1" ht="15.75">
      <c r="B137" s="40"/>
      <c r="K137" s="19"/>
      <c r="L137" s="19"/>
      <c r="M137" s="19"/>
      <c r="N137" s="19"/>
      <c r="O137" s="19"/>
      <c r="P137" s="19"/>
      <c r="Q137" s="19"/>
      <c r="R137" s="19"/>
      <c r="S137" s="19"/>
      <c r="T137" s="40"/>
    </row>
    <row r="138" spans="2:20" s="10" customFormat="1" ht="15.75">
      <c r="B138" s="40"/>
      <c r="K138" s="19"/>
      <c r="L138" s="19"/>
      <c r="M138" s="19"/>
      <c r="N138" s="19"/>
      <c r="O138" s="19"/>
      <c r="P138" s="19"/>
      <c r="Q138" s="19"/>
      <c r="R138" s="19"/>
      <c r="S138" s="19"/>
      <c r="T138" s="40"/>
    </row>
    <row r="139" spans="2:20" s="10" customFormat="1" ht="15.75">
      <c r="B139" s="40"/>
      <c r="K139" s="19"/>
      <c r="L139" s="19"/>
      <c r="M139" s="19"/>
      <c r="N139" s="19"/>
      <c r="O139" s="19"/>
      <c r="P139" s="19"/>
      <c r="Q139" s="19"/>
      <c r="R139" s="19"/>
      <c r="S139" s="19"/>
      <c r="T139" s="40"/>
    </row>
    <row r="140" spans="2:20" s="10" customFormat="1" ht="15.75">
      <c r="B140" s="40"/>
      <c r="K140" s="19"/>
      <c r="L140" s="19"/>
      <c r="M140" s="19"/>
      <c r="N140" s="19"/>
      <c r="O140" s="19"/>
      <c r="P140" s="19"/>
      <c r="Q140" s="19"/>
      <c r="R140" s="19"/>
      <c r="S140" s="19"/>
      <c r="T140" s="40"/>
    </row>
    <row r="141" spans="2:20" s="10" customFormat="1" ht="15.75">
      <c r="B141" s="40"/>
      <c r="K141" s="19"/>
      <c r="L141" s="19"/>
      <c r="M141" s="19"/>
      <c r="N141" s="19"/>
      <c r="O141" s="19"/>
      <c r="P141" s="19"/>
      <c r="Q141" s="19"/>
      <c r="R141" s="19"/>
      <c r="S141" s="19"/>
      <c r="T141" s="40"/>
    </row>
    <row r="142" spans="2:20" s="10" customFormat="1" ht="15.75">
      <c r="B142" s="40"/>
      <c r="K142" s="19"/>
      <c r="L142" s="19"/>
      <c r="M142" s="19"/>
      <c r="N142" s="19"/>
      <c r="O142" s="19"/>
      <c r="P142" s="19"/>
      <c r="Q142" s="19"/>
      <c r="R142" s="19"/>
      <c r="S142" s="19"/>
      <c r="T142" s="40"/>
    </row>
    <row r="143" spans="2:20" s="10" customFormat="1" ht="15.75">
      <c r="B143" s="40"/>
      <c r="K143" s="19"/>
      <c r="L143" s="19"/>
      <c r="M143" s="19"/>
      <c r="N143" s="19"/>
      <c r="O143" s="19"/>
      <c r="P143" s="19"/>
      <c r="Q143" s="19"/>
      <c r="R143" s="19"/>
      <c r="S143" s="19"/>
      <c r="T143" s="40"/>
    </row>
    <row r="144" spans="2:20" s="10" customFormat="1" ht="15.75">
      <c r="B144" s="40"/>
      <c r="K144" s="19"/>
      <c r="L144" s="19"/>
      <c r="M144" s="19"/>
      <c r="N144" s="19"/>
      <c r="O144" s="19"/>
      <c r="P144" s="19"/>
      <c r="Q144" s="19"/>
      <c r="R144" s="19"/>
      <c r="S144" s="19"/>
      <c r="T144" s="40"/>
    </row>
    <row r="145" spans="2:20" s="10" customFormat="1" ht="15.75">
      <c r="B145" s="40"/>
      <c r="K145" s="19"/>
      <c r="L145" s="19"/>
      <c r="M145" s="19"/>
      <c r="N145" s="19"/>
      <c r="O145" s="19"/>
      <c r="P145" s="19"/>
      <c r="Q145" s="19"/>
      <c r="R145" s="19"/>
      <c r="S145" s="19"/>
      <c r="T145" s="40"/>
    </row>
    <row r="146" spans="2:20" s="10" customFormat="1" ht="15.75">
      <c r="B146" s="40"/>
      <c r="K146" s="19"/>
      <c r="L146" s="19"/>
      <c r="M146" s="19"/>
      <c r="N146" s="19"/>
      <c r="O146" s="19"/>
      <c r="P146" s="19"/>
      <c r="Q146" s="19"/>
      <c r="R146" s="19"/>
      <c r="S146" s="19"/>
      <c r="T146" s="40"/>
    </row>
    <row r="147" spans="2:20" s="10" customFormat="1" ht="15.75">
      <c r="B147" s="40"/>
      <c r="K147" s="19"/>
      <c r="L147" s="19"/>
      <c r="M147" s="19"/>
      <c r="N147" s="19"/>
      <c r="O147" s="19"/>
      <c r="P147" s="19"/>
      <c r="Q147" s="19"/>
      <c r="R147" s="19"/>
      <c r="S147" s="19"/>
      <c r="T147" s="40"/>
    </row>
    <row r="148" spans="2:20" s="10" customFormat="1" ht="15.75">
      <c r="B148" s="40"/>
      <c r="K148" s="19"/>
      <c r="L148" s="19"/>
      <c r="M148" s="19"/>
      <c r="N148" s="19"/>
      <c r="O148" s="19"/>
      <c r="P148" s="19"/>
      <c r="Q148" s="19"/>
      <c r="R148" s="19"/>
      <c r="S148" s="19"/>
      <c r="T148" s="40"/>
    </row>
    <row r="149" spans="2:20" s="10" customFormat="1" ht="15.75">
      <c r="B149" s="40"/>
      <c r="K149" s="19"/>
      <c r="L149" s="19"/>
      <c r="M149" s="19"/>
      <c r="N149" s="19"/>
      <c r="O149" s="19"/>
      <c r="P149" s="19"/>
      <c r="Q149" s="19"/>
      <c r="R149" s="19"/>
      <c r="S149" s="19"/>
      <c r="T149" s="40"/>
    </row>
    <row r="150" spans="2:20" s="10" customFormat="1" ht="15.75">
      <c r="B150" s="40"/>
      <c r="K150" s="19"/>
      <c r="L150" s="19"/>
      <c r="M150" s="19"/>
      <c r="N150" s="19"/>
      <c r="O150" s="19"/>
      <c r="P150" s="19"/>
      <c r="Q150" s="19"/>
      <c r="R150" s="19"/>
      <c r="S150" s="19"/>
      <c r="T150" s="40"/>
    </row>
    <row r="151" spans="2:20" s="10" customFormat="1" ht="15.75">
      <c r="B151" s="40"/>
      <c r="K151" s="19"/>
      <c r="L151" s="19"/>
      <c r="M151" s="19"/>
      <c r="N151" s="19"/>
      <c r="O151" s="19"/>
      <c r="P151" s="19"/>
      <c r="Q151" s="19"/>
      <c r="R151" s="19"/>
      <c r="S151" s="19"/>
      <c r="T151" s="40"/>
    </row>
    <row r="152" spans="2:20" s="10" customFormat="1" ht="15.75">
      <c r="B152" s="40"/>
      <c r="K152" s="19"/>
      <c r="L152" s="19"/>
      <c r="M152" s="19"/>
      <c r="N152" s="19"/>
      <c r="O152" s="19"/>
      <c r="P152" s="19"/>
      <c r="Q152" s="19"/>
      <c r="R152" s="19"/>
      <c r="S152" s="19"/>
      <c r="T152" s="40"/>
    </row>
    <row r="153" spans="2:20" s="10" customFormat="1" ht="15.75">
      <c r="B153" s="40"/>
      <c r="K153" s="19"/>
      <c r="L153" s="19"/>
      <c r="M153" s="19"/>
      <c r="N153" s="19"/>
      <c r="O153" s="19"/>
      <c r="P153" s="19"/>
      <c r="Q153" s="19"/>
      <c r="R153" s="19"/>
      <c r="S153" s="19"/>
      <c r="T153" s="40"/>
    </row>
    <row r="154" spans="2:20" s="10" customFormat="1" ht="15.75">
      <c r="B154" s="40"/>
      <c r="K154" s="19"/>
      <c r="L154" s="19"/>
      <c r="M154" s="19"/>
      <c r="N154" s="19"/>
      <c r="O154" s="19"/>
      <c r="P154" s="19"/>
      <c r="Q154" s="19"/>
      <c r="R154" s="19"/>
      <c r="S154" s="19"/>
      <c r="T154" s="40"/>
    </row>
    <row r="155" spans="2:20" s="10" customFormat="1" ht="15.75">
      <c r="B155" s="40"/>
      <c r="K155" s="19"/>
      <c r="L155" s="19"/>
      <c r="M155" s="19"/>
      <c r="N155" s="19"/>
      <c r="O155" s="19"/>
      <c r="P155" s="19"/>
      <c r="Q155" s="19"/>
      <c r="R155" s="19"/>
      <c r="S155" s="19"/>
      <c r="T155" s="40"/>
    </row>
    <row r="156" spans="2:20" s="10" customFormat="1" ht="15.75">
      <c r="B156" s="40"/>
      <c r="K156" s="19"/>
      <c r="L156" s="19"/>
      <c r="M156" s="19"/>
      <c r="N156" s="19"/>
      <c r="O156" s="19"/>
      <c r="P156" s="19"/>
      <c r="Q156" s="19"/>
      <c r="R156" s="19"/>
      <c r="S156" s="19"/>
      <c r="T156" s="40"/>
    </row>
    <row r="157" spans="2:20" s="10" customFormat="1" ht="15.75">
      <c r="B157" s="40"/>
      <c r="K157" s="19"/>
      <c r="L157" s="19"/>
      <c r="M157" s="19"/>
      <c r="N157" s="19"/>
      <c r="O157" s="19"/>
      <c r="P157" s="19"/>
      <c r="Q157" s="19"/>
      <c r="R157" s="19"/>
      <c r="S157" s="19"/>
      <c r="T157" s="40"/>
    </row>
    <row r="158" spans="2:20" s="10" customFormat="1" ht="15.75">
      <c r="B158" s="40"/>
      <c r="K158" s="19"/>
      <c r="L158" s="19"/>
      <c r="M158" s="19"/>
      <c r="N158" s="19"/>
      <c r="O158" s="19"/>
      <c r="P158" s="19"/>
      <c r="Q158" s="19"/>
      <c r="R158" s="19"/>
      <c r="S158" s="19"/>
      <c r="T158" s="40"/>
    </row>
    <row r="159" spans="2:20" s="10" customFormat="1" ht="15.75">
      <c r="B159" s="40"/>
      <c r="K159" s="19"/>
      <c r="L159" s="19"/>
      <c r="M159" s="19"/>
      <c r="N159" s="19"/>
      <c r="O159" s="19"/>
      <c r="P159" s="19"/>
      <c r="Q159" s="19"/>
      <c r="R159" s="19"/>
      <c r="S159" s="19"/>
      <c r="T159" s="40"/>
    </row>
    <row r="160" spans="2:20" s="10" customFormat="1" ht="15.75">
      <c r="B160" s="40"/>
      <c r="K160" s="19"/>
      <c r="L160" s="19"/>
      <c r="M160" s="19"/>
      <c r="N160" s="19"/>
      <c r="O160" s="19"/>
      <c r="P160" s="19"/>
      <c r="Q160" s="19"/>
      <c r="R160" s="19"/>
      <c r="S160" s="19"/>
      <c r="T160" s="40"/>
    </row>
    <row r="161" spans="2:20" s="10" customFormat="1" ht="15.75">
      <c r="B161" s="40"/>
      <c r="K161" s="19"/>
      <c r="L161" s="19"/>
      <c r="M161" s="19"/>
      <c r="N161" s="19"/>
      <c r="O161" s="19"/>
      <c r="P161" s="19"/>
      <c r="Q161" s="19"/>
      <c r="R161" s="19"/>
      <c r="S161" s="19"/>
      <c r="T161" s="40"/>
    </row>
    <row r="162" spans="2:20" s="10" customFormat="1" ht="15.75">
      <c r="B162" s="40"/>
      <c r="K162" s="19"/>
      <c r="L162" s="19"/>
      <c r="M162" s="19"/>
      <c r="N162" s="19"/>
      <c r="O162" s="19"/>
      <c r="P162" s="19"/>
      <c r="Q162" s="19"/>
      <c r="R162" s="19"/>
      <c r="S162" s="19"/>
      <c r="T162" s="40"/>
    </row>
    <row r="163" spans="2:20" s="10" customFormat="1" ht="15.75">
      <c r="B163" s="40"/>
      <c r="K163" s="19"/>
      <c r="L163" s="19"/>
      <c r="M163" s="19"/>
      <c r="N163" s="19"/>
      <c r="O163" s="19"/>
      <c r="P163" s="19"/>
      <c r="Q163" s="19"/>
      <c r="R163" s="19"/>
      <c r="S163" s="19"/>
      <c r="T163" s="40"/>
    </row>
    <row r="164" spans="2:20" s="10" customFormat="1" ht="15.75">
      <c r="B164" s="40"/>
      <c r="K164" s="19"/>
      <c r="L164" s="19"/>
      <c r="M164" s="19"/>
      <c r="N164" s="19"/>
      <c r="O164" s="19"/>
      <c r="P164" s="19"/>
      <c r="Q164" s="19"/>
      <c r="R164" s="19"/>
      <c r="S164" s="19"/>
      <c r="T164" s="40"/>
    </row>
    <row r="165" spans="2:20" s="10" customFormat="1" ht="15.75">
      <c r="B165" s="40"/>
      <c r="K165" s="19"/>
      <c r="L165" s="19"/>
      <c r="M165" s="19"/>
      <c r="N165" s="19"/>
      <c r="O165" s="19"/>
      <c r="P165" s="19"/>
      <c r="Q165" s="19"/>
      <c r="R165" s="19"/>
      <c r="S165" s="19"/>
      <c r="T165" s="40"/>
    </row>
    <row r="166" spans="2:20" s="10" customFormat="1" ht="15.75">
      <c r="B166" s="40"/>
      <c r="K166" s="19"/>
      <c r="L166" s="19"/>
      <c r="M166" s="19"/>
      <c r="N166" s="19"/>
      <c r="O166" s="19"/>
      <c r="P166" s="19"/>
      <c r="Q166" s="19"/>
      <c r="R166" s="19"/>
      <c r="S166" s="19"/>
      <c r="T166" s="40"/>
    </row>
    <row r="167" spans="2:20" s="10" customFormat="1" ht="15.75">
      <c r="B167" s="40"/>
      <c r="K167" s="19"/>
      <c r="L167" s="19"/>
      <c r="M167" s="19"/>
      <c r="N167" s="19"/>
      <c r="O167" s="19"/>
      <c r="P167" s="19"/>
      <c r="Q167" s="19"/>
      <c r="R167" s="19"/>
      <c r="S167" s="19"/>
      <c r="T167" s="40"/>
    </row>
    <row r="168" spans="2:20" s="10" customFormat="1" ht="15.75">
      <c r="B168" s="40"/>
      <c r="K168" s="19"/>
      <c r="L168" s="19"/>
      <c r="M168" s="19"/>
      <c r="N168" s="19"/>
      <c r="O168" s="19"/>
      <c r="P168" s="19"/>
      <c r="Q168" s="19"/>
      <c r="R168" s="19"/>
      <c r="S168" s="19"/>
      <c r="T168" s="40"/>
    </row>
    <row r="169" spans="2:20" s="10" customFormat="1" ht="15.75">
      <c r="B169" s="40"/>
      <c r="K169" s="19"/>
      <c r="L169" s="19"/>
      <c r="M169" s="19"/>
      <c r="N169" s="19"/>
      <c r="O169" s="19"/>
      <c r="P169" s="19"/>
      <c r="Q169" s="19"/>
      <c r="R169" s="19"/>
      <c r="S169" s="19"/>
      <c r="T169" s="40"/>
    </row>
    <row r="170" spans="2:20" s="10" customFormat="1" ht="15.75">
      <c r="B170" s="40"/>
      <c r="K170" s="19"/>
      <c r="L170" s="19"/>
      <c r="M170" s="19"/>
      <c r="N170" s="19"/>
      <c r="O170" s="19"/>
      <c r="P170" s="19"/>
      <c r="Q170" s="19"/>
      <c r="R170" s="19"/>
      <c r="S170" s="19"/>
      <c r="T170" s="40"/>
    </row>
    <row r="171" spans="2:20" s="10" customFormat="1" ht="15.75">
      <c r="B171" s="40"/>
      <c r="K171" s="19"/>
      <c r="L171" s="19"/>
      <c r="M171" s="19"/>
      <c r="N171" s="19"/>
      <c r="O171" s="19"/>
      <c r="P171" s="19"/>
      <c r="Q171" s="19"/>
      <c r="R171" s="19"/>
      <c r="S171" s="19"/>
      <c r="T171" s="40"/>
    </row>
    <row r="172" spans="2:20" s="10" customFormat="1" ht="15.75">
      <c r="B172" s="40"/>
      <c r="K172" s="19"/>
      <c r="L172" s="19"/>
      <c r="M172" s="19"/>
      <c r="N172" s="19"/>
      <c r="O172" s="19"/>
      <c r="P172" s="19"/>
      <c r="Q172" s="19"/>
      <c r="R172" s="19"/>
      <c r="S172" s="19"/>
      <c r="T172" s="40"/>
    </row>
    <row r="173" spans="2:20" s="10" customFormat="1" ht="15.75">
      <c r="B173" s="40"/>
      <c r="K173" s="19"/>
      <c r="L173" s="19"/>
      <c r="M173" s="19"/>
      <c r="N173" s="19"/>
      <c r="O173" s="19"/>
      <c r="P173" s="19"/>
      <c r="Q173" s="19"/>
      <c r="R173" s="19"/>
      <c r="S173" s="19"/>
      <c r="T173" s="40"/>
    </row>
    <row r="174" spans="2:20" s="10" customFormat="1" ht="15.75">
      <c r="B174" s="40"/>
      <c r="K174" s="19"/>
      <c r="L174" s="19"/>
      <c r="M174" s="19"/>
      <c r="N174" s="19"/>
      <c r="O174" s="19"/>
      <c r="P174" s="19"/>
      <c r="Q174" s="19"/>
      <c r="R174" s="19"/>
      <c r="S174" s="19"/>
      <c r="T174" s="40"/>
    </row>
    <row r="175" spans="2:20" s="10" customFormat="1" ht="15.75">
      <c r="B175" s="40"/>
      <c r="K175" s="19"/>
      <c r="L175" s="19"/>
      <c r="M175" s="19"/>
      <c r="N175" s="19"/>
      <c r="O175" s="19"/>
      <c r="P175" s="19"/>
      <c r="Q175" s="19"/>
      <c r="R175" s="19"/>
      <c r="S175" s="19"/>
      <c r="T175" s="40"/>
    </row>
    <row r="176" spans="2:20" s="10" customFormat="1" ht="15.75">
      <c r="B176" s="40"/>
      <c r="K176" s="19"/>
      <c r="L176" s="19"/>
      <c r="M176" s="19"/>
      <c r="N176" s="19"/>
      <c r="O176" s="19"/>
      <c r="P176" s="19"/>
      <c r="Q176" s="19"/>
      <c r="R176" s="19"/>
      <c r="S176" s="19"/>
      <c r="T176" s="40"/>
    </row>
    <row r="177" spans="2:20" s="10" customFormat="1" ht="15.75">
      <c r="B177" s="40"/>
      <c r="K177" s="19"/>
      <c r="L177" s="19"/>
      <c r="M177" s="19"/>
      <c r="N177" s="19"/>
      <c r="O177" s="19"/>
      <c r="P177" s="19"/>
      <c r="Q177" s="19"/>
      <c r="R177" s="19"/>
      <c r="S177" s="19"/>
      <c r="T177" s="40"/>
    </row>
    <row r="178" spans="2:20" s="10" customFormat="1" ht="15.75">
      <c r="B178" s="40"/>
      <c r="K178" s="19"/>
      <c r="L178" s="19"/>
      <c r="M178" s="19"/>
      <c r="N178" s="19"/>
      <c r="O178" s="19"/>
      <c r="P178" s="19"/>
      <c r="Q178" s="19"/>
      <c r="R178" s="19"/>
      <c r="S178" s="19"/>
      <c r="T178" s="40"/>
    </row>
    <row r="179" spans="2:20" s="10" customFormat="1" ht="15.75">
      <c r="B179" s="40"/>
      <c r="K179" s="19"/>
      <c r="L179" s="19"/>
      <c r="M179" s="19"/>
      <c r="N179" s="19"/>
      <c r="O179" s="19"/>
      <c r="P179" s="19"/>
      <c r="Q179" s="19"/>
      <c r="R179" s="19"/>
      <c r="S179" s="19"/>
      <c r="T179" s="40"/>
    </row>
    <row r="180" spans="2:20" s="10" customFormat="1" ht="15.75">
      <c r="B180" s="40"/>
      <c r="K180" s="19"/>
      <c r="L180" s="19"/>
      <c r="M180" s="19"/>
      <c r="N180" s="19"/>
      <c r="O180" s="19"/>
      <c r="P180" s="19"/>
      <c r="Q180" s="19"/>
      <c r="R180" s="19"/>
      <c r="S180" s="19"/>
      <c r="T180" s="40"/>
    </row>
    <row r="181" spans="2:20" s="10" customFormat="1" ht="15.75">
      <c r="B181" s="40"/>
      <c r="K181" s="19"/>
      <c r="L181" s="19"/>
      <c r="M181" s="19"/>
      <c r="N181" s="19"/>
      <c r="O181" s="19"/>
      <c r="P181" s="19"/>
      <c r="Q181" s="19"/>
      <c r="R181" s="19"/>
      <c r="S181" s="19"/>
      <c r="T181" s="40"/>
    </row>
    <row r="182" spans="2:20" s="10" customFormat="1" ht="15.75">
      <c r="B182" s="40"/>
      <c r="K182" s="19"/>
      <c r="L182" s="19"/>
      <c r="M182" s="19"/>
      <c r="N182" s="19"/>
      <c r="O182" s="19"/>
      <c r="P182" s="19"/>
      <c r="Q182" s="19"/>
      <c r="R182" s="19"/>
      <c r="S182" s="19"/>
      <c r="T182" s="40"/>
    </row>
    <row r="183" spans="2:20" s="10" customFormat="1" ht="15.75">
      <c r="B183" s="40"/>
      <c r="K183" s="19"/>
      <c r="L183" s="19"/>
      <c r="M183" s="19"/>
      <c r="N183" s="19"/>
      <c r="O183" s="19"/>
      <c r="P183" s="19"/>
      <c r="Q183" s="19"/>
      <c r="R183" s="19"/>
      <c r="S183" s="19"/>
      <c r="T183" s="40"/>
    </row>
    <row r="184" spans="2:20" s="10" customFormat="1" ht="15.75">
      <c r="B184" s="40"/>
      <c r="K184" s="19"/>
      <c r="L184" s="19"/>
      <c r="M184" s="19"/>
      <c r="N184" s="19"/>
      <c r="O184" s="19"/>
      <c r="P184" s="19"/>
      <c r="Q184" s="19"/>
      <c r="R184" s="19"/>
      <c r="S184" s="19"/>
      <c r="T184" s="40"/>
    </row>
    <row r="185" spans="2:20" s="10" customFormat="1" ht="15.75">
      <c r="B185" s="40"/>
      <c r="K185" s="19"/>
      <c r="L185" s="19"/>
      <c r="M185" s="19"/>
      <c r="N185" s="19"/>
      <c r="O185" s="19"/>
      <c r="P185" s="19"/>
      <c r="Q185" s="19"/>
      <c r="R185" s="19"/>
      <c r="S185" s="19"/>
      <c r="T185" s="40"/>
    </row>
    <row r="186" spans="2:20" s="10" customFormat="1" ht="15.75">
      <c r="B186" s="40"/>
      <c r="K186" s="19"/>
      <c r="L186" s="19"/>
      <c r="M186" s="19"/>
      <c r="N186" s="19"/>
      <c r="O186" s="19"/>
      <c r="P186" s="19"/>
      <c r="Q186" s="19"/>
      <c r="R186" s="19"/>
      <c r="S186" s="19"/>
      <c r="T186" s="40"/>
    </row>
    <row r="187" spans="2:20" s="10" customFormat="1" ht="15.75">
      <c r="B187" s="40"/>
      <c r="K187" s="19"/>
      <c r="L187" s="19"/>
      <c r="M187" s="19"/>
      <c r="N187" s="19"/>
      <c r="O187" s="19"/>
      <c r="P187" s="19"/>
      <c r="Q187" s="19"/>
      <c r="R187" s="19"/>
      <c r="S187" s="19"/>
      <c r="T187" s="40"/>
    </row>
    <row r="188" spans="2:20" s="10" customFormat="1" ht="15.75">
      <c r="B188" s="40"/>
      <c r="K188" s="19"/>
      <c r="L188" s="19"/>
      <c r="M188" s="19"/>
      <c r="N188" s="19"/>
      <c r="O188" s="19"/>
      <c r="P188" s="19"/>
      <c r="Q188" s="19"/>
      <c r="R188" s="19"/>
      <c r="S188" s="19"/>
      <c r="T188" s="40"/>
    </row>
    <row r="189" spans="2:20" s="10" customFormat="1" ht="15.75">
      <c r="B189" s="40"/>
      <c r="K189" s="19"/>
      <c r="L189" s="19"/>
      <c r="M189" s="19"/>
      <c r="N189" s="19"/>
      <c r="O189" s="19"/>
      <c r="P189" s="19"/>
      <c r="Q189" s="19"/>
      <c r="R189" s="19"/>
      <c r="S189" s="19"/>
      <c r="T189" s="40"/>
    </row>
    <row r="190" spans="2:20" s="10" customFormat="1" ht="15.75">
      <c r="B190" s="40"/>
      <c r="K190" s="19"/>
      <c r="L190" s="19"/>
      <c r="M190" s="19"/>
      <c r="N190" s="19"/>
      <c r="O190" s="19"/>
      <c r="P190" s="19"/>
      <c r="Q190" s="19"/>
      <c r="R190" s="19"/>
      <c r="S190" s="19"/>
      <c r="T190" s="40"/>
    </row>
    <row r="191" spans="2:20" s="10" customFormat="1" ht="15.75">
      <c r="B191" s="40"/>
      <c r="K191" s="19"/>
      <c r="L191" s="19"/>
      <c r="M191" s="19"/>
      <c r="N191" s="19"/>
      <c r="O191" s="19"/>
      <c r="P191" s="19"/>
      <c r="Q191" s="19"/>
      <c r="R191" s="19"/>
      <c r="S191" s="19"/>
      <c r="T191" s="40"/>
    </row>
    <row r="192" spans="2:20" s="10" customFormat="1" ht="15.75">
      <c r="B192" s="40"/>
      <c r="K192" s="19"/>
      <c r="L192" s="19"/>
      <c r="M192" s="19"/>
      <c r="N192" s="19"/>
      <c r="O192" s="19"/>
      <c r="P192" s="19"/>
      <c r="Q192" s="19"/>
      <c r="R192" s="19"/>
      <c r="S192" s="19"/>
      <c r="T192" s="40"/>
    </row>
    <row r="193" spans="2:20" s="10" customFormat="1" ht="15.75">
      <c r="B193" s="40"/>
      <c r="K193" s="19"/>
      <c r="L193" s="19"/>
      <c r="M193" s="19"/>
      <c r="N193" s="19"/>
      <c r="O193" s="19"/>
      <c r="P193" s="19"/>
      <c r="Q193" s="19"/>
      <c r="R193" s="19"/>
      <c r="S193" s="19"/>
      <c r="T193" s="40"/>
    </row>
    <row r="194" spans="2:20" s="10" customFormat="1" ht="15.75">
      <c r="B194" s="40"/>
      <c r="K194" s="19"/>
      <c r="L194" s="19"/>
      <c r="M194" s="19"/>
      <c r="N194" s="19"/>
      <c r="O194" s="19"/>
      <c r="P194" s="19"/>
      <c r="Q194" s="19"/>
      <c r="R194" s="19"/>
      <c r="S194" s="19"/>
      <c r="T194" s="40"/>
    </row>
    <row r="195" spans="2:20" s="10" customFormat="1" ht="15.75">
      <c r="B195" s="40"/>
      <c r="K195" s="19"/>
      <c r="L195" s="19"/>
      <c r="M195" s="19"/>
      <c r="N195" s="19"/>
      <c r="O195" s="19"/>
      <c r="P195" s="19"/>
      <c r="Q195" s="19"/>
      <c r="R195" s="19"/>
      <c r="S195" s="19"/>
      <c r="T195" s="40"/>
    </row>
    <row r="196" spans="2:20" s="10" customFormat="1" ht="15.75">
      <c r="B196" s="40"/>
      <c r="K196" s="19"/>
      <c r="L196" s="19"/>
      <c r="M196" s="19"/>
      <c r="N196" s="19"/>
      <c r="O196" s="19"/>
      <c r="P196" s="19"/>
      <c r="Q196" s="19"/>
      <c r="R196" s="19"/>
      <c r="S196" s="19"/>
      <c r="T196" s="40"/>
    </row>
    <row r="197" spans="2:20" s="10" customFormat="1" ht="15.75">
      <c r="B197" s="40"/>
      <c r="K197" s="19"/>
      <c r="L197" s="19"/>
      <c r="M197" s="19"/>
      <c r="N197" s="19"/>
      <c r="O197" s="19"/>
      <c r="P197" s="19"/>
      <c r="Q197" s="19"/>
      <c r="R197" s="19"/>
      <c r="S197" s="19"/>
      <c r="T197" s="40"/>
    </row>
    <row r="198" spans="2:20" s="10" customFormat="1" ht="15.75">
      <c r="B198" s="40"/>
      <c r="K198" s="19"/>
      <c r="L198" s="19"/>
      <c r="M198" s="19"/>
      <c r="N198" s="19"/>
      <c r="O198" s="19"/>
      <c r="P198" s="19"/>
      <c r="Q198" s="19"/>
      <c r="R198" s="19"/>
      <c r="S198" s="19"/>
      <c r="T198" s="40"/>
    </row>
    <row r="199" spans="2:20" s="10" customFormat="1" ht="15.75">
      <c r="B199" s="40"/>
      <c r="K199" s="19"/>
      <c r="L199" s="19"/>
      <c r="M199" s="19"/>
      <c r="N199" s="19"/>
      <c r="O199" s="19"/>
      <c r="P199" s="19"/>
      <c r="Q199" s="19"/>
      <c r="R199" s="19"/>
      <c r="S199" s="19"/>
      <c r="T199" s="40"/>
    </row>
    <row r="200" spans="2:20" s="10" customFormat="1" ht="15.75">
      <c r="B200" s="40"/>
      <c r="K200" s="19"/>
      <c r="L200" s="19"/>
      <c r="M200" s="19"/>
      <c r="N200" s="19"/>
      <c r="O200" s="19"/>
      <c r="P200" s="19"/>
      <c r="Q200" s="19"/>
      <c r="R200" s="19"/>
      <c r="S200" s="19"/>
      <c r="T200" s="40"/>
    </row>
    <row r="201" spans="2:20" s="10" customFormat="1" ht="15.75">
      <c r="B201" s="40"/>
      <c r="K201" s="19"/>
      <c r="L201" s="19"/>
      <c r="M201" s="19"/>
      <c r="N201" s="19"/>
      <c r="O201" s="19"/>
      <c r="P201" s="19"/>
      <c r="Q201" s="19"/>
      <c r="R201" s="19"/>
      <c r="S201" s="19"/>
      <c r="T201" s="40"/>
    </row>
    <row r="202" spans="2:20" s="10" customFormat="1" ht="15.75">
      <c r="B202" s="40"/>
      <c r="K202" s="19"/>
      <c r="L202" s="19"/>
      <c r="M202" s="19"/>
      <c r="N202" s="19"/>
      <c r="O202" s="19"/>
      <c r="P202" s="19"/>
      <c r="Q202" s="19"/>
      <c r="R202" s="19"/>
      <c r="S202" s="19"/>
      <c r="T202" s="40"/>
    </row>
    <row r="203" spans="2:20" s="10" customFormat="1" ht="15.75">
      <c r="B203" s="40"/>
      <c r="K203" s="19"/>
      <c r="L203" s="19"/>
      <c r="M203" s="19"/>
      <c r="N203" s="19"/>
      <c r="O203" s="19"/>
      <c r="P203" s="19"/>
      <c r="Q203" s="19"/>
      <c r="R203" s="19"/>
      <c r="S203" s="19"/>
      <c r="T203" s="40"/>
    </row>
    <row r="204" spans="2:20" s="10" customFormat="1" ht="15.75">
      <c r="B204" s="40"/>
      <c r="K204" s="19"/>
      <c r="L204" s="19"/>
      <c r="M204" s="19"/>
      <c r="N204" s="19"/>
      <c r="O204" s="19"/>
      <c r="P204" s="19"/>
      <c r="Q204" s="19"/>
      <c r="R204" s="19"/>
      <c r="S204" s="19"/>
      <c r="T204" s="40"/>
    </row>
    <row r="205" spans="2:20" s="10" customFormat="1" ht="15.75">
      <c r="B205" s="40"/>
      <c r="K205" s="19"/>
      <c r="L205" s="19"/>
      <c r="M205" s="19"/>
      <c r="N205" s="19"/>
      <c r="O205" s="19"/>
      <c r="P205" s="19"/>
      <c r="Q205" s="19"/>
      <c r="R205" s="19"/>
      <c r="S205" s="19"/>
      <c r="T205" s="40"/>
    </row>
    <row r="206" spans="2:20" s="10" customFormat="1" ht="15.75">
      <c r="B206" s="40"/>
      <c r="K206" s="19"/>
      <c r="L206" s="19"/>
      <c r="M206" s="19"/>
      <c r="N206" s="19"/>
      <c r="O206" s="19"/>
      <c r="P206" s="19"/>
      <c r="Q206" s="19"/>
      <c r="R206" s="19"/>
      <c r="S206" s="19"/>
      <c r="T206" s="40"/>
    </row>
    <row r="207" spans="2:20" s="10" customFormat="1" ht="15.75">
      <c r="B207" s="40"/>
      <c r="K207" s="19"/>
      <c r="L207" s="19"/>
      <c r="M207" s="19"/>
      <c r="N207" s="19"/>
      <c r="O207" s="19"/>
      <c r="P207" s="19"/>
      <c r="Q207" s="19"/>
      <c r="R207" s="19"/>
      <c r="S207" s="19"/>
      <c r="T207" s="40"/>
    </row>
    <row r="208" spans="2:20" s="10" customFormat="1" ht="15.75">
      <c r="B208" s="40"/>
      <c r="K208" s="19"/>
      <c r="L208" s="19"/>
      <c r="M208" s="19"/>
      <c r="N208" s="19"/>
      <c r="O208" s="19"/>
      <c r="P208" s="19"/>
      <c r="Q208" s="19"/>
      <c r="R208" s="19"/>
      <c r="S208" s="19"/>
      <c r="T208" s="40"/>
    </row>
    <row r="209" spans="2:20" s="10" customFormat="1" ht="15.75">
      <c r="B209" s="40"/>
      <c r="K209" s="19"/>
      <c r="L209" s="19"/>
      <c r="M209" s="19"/>
      <c r="N209" s="19"/>
      <c r="O209" s="19"/>
      <c r="P209" s="19"/>
      <c r="Q209" s="19"/>
      <c r="R209" s="19"/>
      <c r="S209" s="19"/>
      <c r="T209" s="40"/>
    </row>
    <row r="210" spans="2:20" s="10" customFormat="1" ht="15.75">
      <c r="B210" s="40"/>
      <c r="K210" s="19"/>
      <c r="L210" s="19"/>
      <c r="M210" s="19"/>
      <c r="N210" s="19"/>
      <c r="O210" s="19"/>
      <c r="P210" s="19"/>
      <c r="Q210" s="19"/>
      <c r="R210" s="19"/>
      <c r="S210" s="19"/>
      <c r="T210" s="40"/>
    </row>
    <row r="211" spans="2:20" s="10" customFormat="1" ht="15.75">
      <c r="B211" s="40"/>
      <c r="K211" s="19"/>
      <c r="L211" s="19"/>
      <c r="M211" s="19"/>
      <c r="N211" s="19"/>
      <c r="O211" s="19"/>
      <c r="P211" s="19"/>
      <c r="Q211" s="19"/>
      <c r="R211" s="19"/>
      <c r="S211" s="19"/>
      <c r="T211" s="40"/>
    </row>
    <row r="212" spans="2:20" s="10" customFormat="1" ht="15.75">
      <c r="B212" s="40"/>
      <c r="K212" s="19"/>
      <c r="L212" s="19"/>
      <c r="M212" s="19"/>
      <c r="N212" s="19"/>
      <c r="O212" s="19"/>
      <c r="P212" s="19"/>
      <c r="Q212" s="19"/>
      <c r="R212" s="19"/>
      <c r="S212" s="19"/>
      <c r="T212" s="40"/>
    </row>
    <row r="213" spans="2:20" s="10" customFormat="1" ht="15.75">
      <c r="B213" s="40"/>
      <c r="K213" s="19"/>
      <c r="L213" s="19"/>
      <c r="M213" s="19"/>
      <c r="N213" s="19"/>
      <c r="O213" s="19"/>
      <c r="P213" s="19"/>
      <c r="Q213" s="19"/>
      <c r="R213" s="19"/>
      <c r="S213" s="19"/>
      <c r="T213" s="40"/>
    </row>
    <row r="214" spans="2:20" s="10" customFormat="1" ht="15.75">
      <c r="B214" s="40"/>
      <c r="K214" s="19"/>
      <c r="L214" s="19"/>
      <c r="M214" s="19"/>
      <c r="N214" s="19"/>
      <c r="O214" s="19"/>
      <c r="P214" s="19"/>
      <c r="Q214" s="19"/>
      <c r="R214" s="19"/>
      <c r="S214" s="19"/>
      <c r="T214" s="40"/>
    </row>
    <row r="215" spans="2:20" s="10" customFormat="1" ht="15.75">
      <c r="B215" s="40"/>
      <c r="K215" s="19"/>
      <c r="L215" s="19"/>
      <c r="M215" s="19"/>
      <c r="N215" s="19"/>
      <c r="O215" s="19"/>
      <c r="P215" s="19"/>
      <c r="Q215" s="19"/>
      <c r="R215" s="19"/>
      <c r="S215" s="19"/>
      <c r="T215" s="40"/>
    </row>
    <row r="216" spans="2:20" s="10" customFormat="1" ht="15.75">
      <c r="B216" s="40"/>
      <c r="K216" s="19"/>
      <c r="L216" s="19"/>
      <c r="M216" s="19"/>
      <c r="N216" s="19"/>
      <c r="O216" s="19"/>
      <c r="P216" s="19"/>
      <c r="Q216" s="19"/>
      <c r="R216" s="19"/>
      <c r="S216" s="19"/>
      <c r="T216" s="40"/>
    </row>
    <row r="217" spans="2:20" s="10" customFormat="1" ht="15.75">
      <c r="B217" s="40"/>
      <c r="K217" s="19"/>
      <c r="L217" s="19"/>
      <c r="M217" s="19"/>
      <c r="N217" s="19"/>
      <c r="O217" s="19"/>
      <c r="P217" s="19"/>
      <c r="Q217" s="19"/>
      <c r="R217" s="19"/>
      <c r="S217" s="19"/>
      <c r="T217" s="40"/>
    </row>
    <row r="218" spans="2:20" s="10" customFormat="1" ht="15.75">
      <c r="B218" s="40"/>
      <c r="K218" s="19"/>
      <c r="L218" s="19"/>
      <c r="M218" s="19"/>
      <c r="N218" s="19"/>
      <c r="O218" s="19"/>
      <c r="P218" s="19"/>
      <c r="Q218" s="19"/>
      <c r="R218" s="19"/>
      <c r="S218" s="19"/>
      <c r="T218" s="40"/>
    </row>
    <row r="219" spans="2:20" s="10" customFormat="1" ht="15.75">
      <c r="B219" s="40"/>
      <c r="K219" s="19"/>
      <c r="L219" s="19"/>
      <c r="M219" s="19"/>
      <c r="N219" s="19"/>
      <c r="O219" s="19"/>
      <c r="P219" s="19"/>
      <c r="Q219" s="19"/>
      <c r="R219" s="19"/>
      <c r="S219" s="19"/>
      <c r="T219" s="40"/>
    </row>
    <row r="220" spans="2:20" s="10" customFormat="1" ht="15.75">
      <c r="B220" s="40"/>
      <c r="K220" s="19"/>
      <c r="L220" s="19"/>
      <c r="M220" s="19"/>
      <c r="N220" s="19"/>
      <c r="O220" s="19"/>
      <c r="P220" s="19"/>
      <c r="Q220" s="19"/>
      <c r="R220" s="19"/>
      <c r="S220" s="19"/>
      <c r="T220" s="40"/>
    </row>
    <row r="221" spans="2:20" s="10" customFormat="1" ht="15.75">
      <c r="B221" s="40"/>
      <c r="K221" s="19"/>
      <c r="L221" s="19"/>
      <c r="M221" s="19"/>
      <c r="N221" s="19"/>
      <c r="O221" s="19"/>
      <c r="P221" s="19"/>
      <c r="Q221" s="19"/>
      <c r="R221" s="19"/>
      <c r="S221" s="19"/>
      <c r="T221" s="40"/>
    </row>
    <row r="222" spans="2:20" s="10" customFormat="1" ht="15.75">
      <c r="B222" s="40"/>
      <c r="K222" s="19"/>
      <c r="L222" s="19"/>
      <c r="M222" s="19"/>
      <c r="N222" s="19"/>
      <c r="O222" s="19"/>
      <c r="P222" s="19"/>
      <c r="Q222" s="19"/>
      <c r="R222" s="19"/>
      <c r="S222" s="19"/>
      <c r="T222" s="40"/>
    </row>
    <row r="223" spans="2:20" s="10" customFormat="1" ht="15.75">
      <c r="B223" s="40"/>
      <c r="K223" s="19"/>
      <c r="L223" s="19"/>
      <c r="M223" s="19"/>
      <c r="N223" s="19"/>
      <c r="O223" s="19"/>
      <c r="P223" s="19"/>
      <c r="Q223" s="19"/>
      <c r="R223" s="19"/>
      <c r="S223" s="19"/>
      <c r="T223" s="40"/>
    </row>
    <row r="224" spans="2:20" s="10" customFormat="1" ht="15.75">
      <c r="B224" s="40"/>
      <c r="K224" s="19"/>
      <c r="L224" s="19"/>
      <c r="M224" s="19"/>
      <c r="N224" s="19"/>
      <c r="O224" s="19"/>
      <c r="P224" s="19"/>
      <c r="Q224" s="19"/>
      <c r="R224" s="19"/>
      <c r="S224" s="19"/>
      <c r="T224" s="40"/>
    </row>
    <row r="225" spans="2:20" s="10" customFormat="1" ht="15.75">
      <c r="B225" s="40"/>
      <c r="K225" s="19"/>
      <c r="L225" s="19"/>
      <c r="M225" s="19"/>
      <c r="N225" s="19"/>
      <c r="O225" s="19"/>
      <c r="P225" s="19"/>
      <c r="Q225" s="19"/>
      <c r="R225" s="19"/>
      <c r="S225" s="19"/>
      <c r="T225" s="40"/>
    </row>
    <row r="226" spans="2:20" s="10" customFormat="1" ht="15.75">
      <c r="B226" s="40"/>
      <c r="K226" s="19"/>
      <c r="L226" s="19"/>
      <c r="M226" s="19"/>
      <c r="N226" s="19"/>
      <c r="O226" s="19"/>
      <c r="P226" s="19"/>
      <c r="Q226" s="19"/>
      <c r="R226" s="19"/>
      <c r="S226" s="19"/>
      <c r="T226" s="40"/>
    </row>
    <row r="227" spans="2:20" s="10" customFormat="1" ht="15.75">
      <c r="B227" s="40"/>
      <c r="K227" s="19"/>
      <c r="L227" s="19"/>
      <c r="M227" s="19"/>
      <c r="N227" s="19"/>
      <c r="O227" s="19"/>
      <c r="P227" s="19"/>
      <c r="Q227" s="19"/>
      <c r="R227" s="19"/>
      <c r="S227" s="19"/>
      <c r="T227" s="40"/>
    </row>
    <row r="228" spans="2:20" s="10" customFormat="1" ht="15.75">
      <c r="B228" s="40"/>
      <c r="K228" s="19"/>
      <c r="L228" s="19"/>
      <c r="M228" s="19"/>
      <c r="N228" s="19"/>
      <c r="O228" s="19"/>
      <c r="P228" s="19"/>
      <c r="Q228" s="19"/>
      <c r="R228" s="19"/>
      <c r="S228" s="19"/>
      <c r="T228" s="40"/>
    </row>
    <row r="229" spans="2:20" s="10" customFormat="1" ht="15.75">
      <c r="B229" s="40"/>
      <c r="K229" s="19"/>
      <c r="L229" s="19"/>
      <c r="M229" s="19"/>
      <c r="N229" s="19"/>
      <c r="O229" s="19"/>
      <c r="P229" s="19"/>
      <c r="Q229" s="19"/>
      <c r="R229" s="19"/>
      <c r="S229" s="19"/>
      <c r="T229" s="40"/>
    </row>
    <row r="230" spans="2:20" s="10" customFormat="1" ht="15.75">
      <c r="B230" s="40"/>
      <c r="K230" s="19"/>
      <c r="L230" s="19"/>
      <c r="M230" s="19"/>
      <c r="N230" s="19"/>
      <c r="O230" s="19"/>
      <c r="P230" s="19"/>
      <c r="Q230" s="19"/>
      <c r="R230" s="19"/>
      <c r="S230" s="19"/>
      <c r="T230" s="40"/>
    </row>
    <row r="231" spans="2:20" s="10" customFormat="1" ht="15.75">
      <c r="B231" s="40"/>
      <c r="K231" s="19"/>
      <c r="L231" s="19"/>
      <c r="M231" s="19"/>
      <c r="N231" s="19"/>
      <c r="O231" s="19"/>
      <c r="P231" s="19"/>
      <c r="Q231" s="19"/>
      <c r="R231" s="19"/>
      <c r="S231" s="19"/>
      <c r="T231" s="40"/>
    </row>
    <row r="232" spans="2:20" s="10" customFormat="1" ht="15.75">
      <c r="B232" s="40"/>
      <c r="K232" s="19"/>
      <c r="L232" s="19"/>
      <c r="M232" s="19"/>
      <c r="N232" s="19"/>
      <c r="O232" s="19"/>
      <c r="P232" s="19"/>
      <c r="Q232" s="19"/>
      <c r="R232" s="19"/>
      <c r="S232" s="19"/>
      <c r="T232" s="40"/>
    </row>
    <row r="233" spans="2:20" s="10" customFormat="1" ht="15.75">
      <c r="B233" s="40"/>
      <c r="K233" s="19"/>
      <c r="L233" s="19"/>
      <c r="M233" s="19"/>
      <c r="N233" s="19"/>
      <c r="O233" s="19"/>
      <c r="P233" s="19"/>
      <c r="Q233" s="19"/>
      <c r="R233" s="19"/>
      <c r="S233" s="19"/>
      <c r="T233" s="40"/>
    </row>
    <row r="234" spans="2:20" s="10" customFormat="1" ht="15.75">
      <c r="B234" s="40"/>
      <c r="K234" s="19"/>
      <c r="L234" s="19"/>
      <c r="M234" s="19"/>
      <c r="N234" s="19"/>
      <c r="O234" s="19"/>
      <c r="P234" s="19"/>
      <c r="Q234" s="19"/>
      <c r="R234" s="19"/>
      <c r="S234" s="19"/>
      <c r="T234" s="40"/>
    </row>
    <row r="235" spans="2:20" s="10" customFormat="1" ht="15.75">
      <c r="B235" s="40"/>
      <c r="K235" s="19"/>
      <c r="L235" s="19"/>
      <c r="M235" s="19"/>
      <c r="N235" s="19"/>
      <c r="O235" s="19"/>
      <c r="P235" s="19"/>
      <c r="Q235" s="19"/>
      <c r="R235" s="19"/>
      <c r="S235" s="19"/>
      <c r="T235" s="40"/>
    </row>
    <row r="236" spans="2:20" s="10" customFormat="1" ht="15.75">
      <c r="B236" s="40"/>
      <c r="K236" s="19"/>
      <c r="L236" s="19"/>
      <c r="M236" s="19"/>
      <c r="N236" s="19"/>
      <c r="O236" s="19"/>
      <c r="P236" s="19"/>
      <c r="Q236" s="19"/>
      <c r="R236" s="19"/>
      <c r="S236" s="19"/>
      <c r="T236" s="40"/>
    </row>
    <row r="237" spans="2:20" s="10" customFormat="1" ht="15.75">
      <c r="B237" s="40"/>
      <c r="K237" s="19"/>
      <c r="L237" s="19"/>
      <c r="M237" s="19"/>
      <c r="N237" s="19"/>
      <c r="O237" s="19"/>
      <c r="P237" s="19"/>
      <c r="Q237" s="19"/>
      <c r="R237" s="19"/>
      <c r="S237" s="19"/>
      <c r="T237" s="40"/>
    </row>
    <row r="238" spans="2:20" s="10" customFormat="1" ht="15.75">
      <c r="B238" s="40"/>
      <c r="K238" s="19"/>
      <c r="L238" s="19"/>
      <c r="M238" s="19"/>
      <c r="N238" s="19"/>
      <c r="O238" s="19"/>
      <c r="P238" s="19"/>
      <c r="Q238" s="19"/>
      <c r="R238" s="19"/>
      <c r="S238" s="19"/>
      <c r="T238" s="40"/>
    </row>
    <row r="239" spans="2:20" s="10" customFormat="1" ht="15.75">
      <c r="B239" s="40"/>
      <c r="K239" s="19"/>
      <c r="L239" s="19"/>
      <c r="M239" s="19"/>
      <c r="N239" s="19"/>
      <c r="O239" s="19"/>
      <c r="P239" s="19"/>
      <c r="Q239" s="19"/>
      <c r="R239" s="19"/>
      <c r="S239" s="19"/>
      <c r="T239" s="40"/>
    </row>
    <row r="240" spans="2:20" s="10" customFormat="1" ht="15.75">
      <c r="B240" s="40"/>
      <c r="K240" s="19"/>
      <c r="L240" s="19"/>
      <c r="M240" s="19"/>
      <c r="N240" s="19"/>
      <c r="O240" s="19"/>
      <c r="P240" s="19"/>
      <c r="Q240" s="19"/>
      <c r="R240" s="19"/>
      <c r="S240" s="19"/>
      <c r="T240" s="40"/>
    </row>
    <row r="241" spans="2:20" s="10" customFormat="1" ht="15.75">
      <c r="B241" s="40"/>
      <c r="K241" s="19"/>
      <c r="L241" s="19"/>
      <c r="M241" s="19"/>
      <c r="N241" s="19"/>
      <c r="O241" s="19"/>
      <c r="P241" s="19"/>
      <c r="Q241" s="19"/>
      <c r="R241" s="19"/>
      <c r="S241" s="19"/>
      <c r="T241" s="40"/>
    </row>
    <row r="242" spans="2:20" s="10" customFormat="1" ht="15.75">
      <c r="B242" s="40"/>
      <c r="K242" s="19"/>
      <c r="L242" s="19"/>
      <c r="M242" s="19"/>
      <c r="N242" s="19"/>
      <c r="O242" s="19"/>
      <c r="P242" s="19"/>
      <c r="Q242" s="19"/>
      <c r="R242" s="19"/>
      <c r="S242" s="19"/>
      <c r="T242" s="40"/>
    </row>
    <row r="243" spans="2:20" s="10" customFormat="1" ht="15.75">
      <c r="B243" s="40"/>
      <c r="K243" s="19"/>
      <c r="L243" s="19"/>
      <c r="M243" s="19"/>
      <c r="N243" s="19"/>
      <c r="O243" s="19"/>
      <c r="P243" s="19"/>
      <c r="Q243" s="19"/>
      <c r="R243" s="19"/>
      <c r="S243" s="19"/>
      <c r="T243" s="40"/>
    </row>
    <row r="244" spans="2:20" s="10" customFormat="1" ht="15.75">
      <c r="B244" s="40"/>
      <c r="K244" s="19"/>
      <c r="L244" s="19"/>
      <c r="M244" s="19"/>
      <c r="N244" s="19"/>
      <c r="O244" s="19"/>
      <c r="P244" s="19"/>
      <c r="Q244" s="19"/>
      <c r="R244" s="19"/>
      <c r="S244" s="19"/>
      <c r="T244" s="40"/>
    </row>
    <row r="245" spans="2:20" s="10" customFormat="1" ht="15.75">
      <c r="B245" s="40"/>
      <c r="K245" s="19"/>
      <c r="L245" s="19"/>
      <c r="M245" s="19"/>
      <c r="N245" s="19"/>
      <c r="O245" s="19"/>
      <c r="P245" s="19"/>
      <c r="Q245" s="19"/>
      <c r="R245" s="19"/>
      <c r="S245" s="19"/>
      <c r="T245" s="40"/>
    </row>
    <row r="246" spans="2:20" s="10" customFormat="1" ht="15.75">
      <c r="B246" s="40"/>
      <c r="K246" s="19"/>
      <c r="L246" s="19"/>
      <c r="M246" s="19"/>
      <c r="N246" s="19"/>
      <c r="O246" s="19"/>
      <c r="P246" s="19"/>
      <c r="Q246" s="19"/>
      <c r="R246" s="19"/>
      <c r="S246" s="19"/>
      <c r="T246" s="40"/>
    </row>
    <row r="247" spans="2:20" s="10" customFormat="1" ht="15.75">
      <c r="B247" s="40"/>
      <c r="K247" s="19"/>
      <c r="L247" s="19"/>
      <c r="M247" s="19"/>
      <c r="N247" s="19"/>
      <c r="O247" s="19"/>
      <c r="P247" s="19"/>
      <c r="Q247" s="19"/>
      <c r="R247" s="19"/>
      <c r="S247" s="19"/>
      <c r="T247" s="40"/>
    </row>
    <row r="248" spans="2:20" s="10" customFormat="1" ht="15.75">
      <c r="B248" s="40"/>
      <c r="K248" s="19"/>
      <c r="L248" s="19"/>
      <c r="M248" s="19"/>
      <c r="N248" s="19"/>
      <c r="O248" s="19"/>
      <c r="P248" s="19"/>
      <c r="Q248" s="19"/>
      <c r="R248" s="19"/>
      <c r="S248" s="19"/>
      <c r="T248" s="40"/>
    </row>
    <row r="249" spans="2:20" s="10" customFormat="1" ht="15.75">
      <c r="B249" s="40"/>
      <c r="K249" s="19"/>
      <c r="L249" s="19"/>
      <c r="M249" s="19"/>
      <c r="N249" s="19"/>
      <c r="O249" s="19"/>
      <c r="P249" s="19"/>
      <c r="Q249" s="19"/>
      <c r="R249" s="19"/>
      <c r="S249" s="19"/>
      <c r="T249" s="40"/>
    </row>
    <row r="250" spans="2:20" s="10" customFormat="1" ht="15.75">
      <c r="B250" s="40"/>
      <c r="K250" s="19"/>
      <c r="L250" s="19"/>
      <c r="M250" s="19"/>
      <c r="N250" s="19"/>
      <c r="O250" s="19"/>
      <c r="P250" s="19"/>
      <c r="Q250" s="19"/>
      <c r="R250" s="19"/>
      <c r="S250" s="19"/>
      <c r="T250" s="40"/>
    </row>
    <row r="251" spans="2:20" s="10" customFormat="1" ht="15.75">
      <c r="B251" s="40"/>
      <c r="K251" s="19"/>
      <c r="L251" s="19"/>
      <c r="M251" s="19"/>
      <c r="N251" s="19"/>
      <c r="O251" s="19"/>
      <c r="P251" s="19"/>
      <c r="Q251" s="19"/>
      <c r="R251" s="19"/>
      <c r="S251" s="19"/>
      <c r="T251" s="40"/>
    </row>
    <row r="252" spans="2:20" s="10" customFormat="1" ht="15.75">
      <c r="B252" s="40"/>
      <c r="K252" s="19"/>
      <c r="L252" s="19"/>
      <c r="M252" s="19"/>
      <c r="N252" s="19"/>
      <c r="O252" s="19"/>
      <c r="P252" s="19"/>
      <c r="Q252" s="19"/>
      <c r="R252" s="19"/>
      <c r="S252" s="19"/>
      <c r="T252" s="40"/>
    </row>
    <row r="253" spans="2:20" s="10" customFormat="1" ht="15.75">
      <c r="B253" s="40"/>
      <c r="K253" s="19"/>
      <c r="L253" s="19"/>
      <c r="M253" s="19"/>
      <c r="N253" s="19"/>
      <c r="O253" s="19"/>
      <c r="P253" s="19"/>
      <c r="Q253" s="19"/>
      <c r="R253" s="19"/>
      <c r="S253" s="19"/>
      <c r="T253" s="40"/>
    </row>
    <row r="254" spans="2:20" s="10" customFormat="1" ht="15.75">
      <c r="B254" s="40"/>
      <c r="K254" s="19"/>
      <c r="L254" s="19"/>
      <c r="M254" s="19"/>
      <c r="N254" s="19"/>
      <c r="O254" s="19"/>
      <c r="P254" s="19"/>
      <c r="Q254" s="19"/>
      <c r="R254" s="19"/>
      <c r="S254" s="19"/>
      <c r="T254" s="40"/>
    </row>
    <row r="255" spans="2:20" s="10" customFormat="1" ht="15.75">
      <c r="B255" s="40"/>
      <c r="K255" s="19"/>
      <c r="L255" s="19"/>
      <c r="M255" s="19"/>
      <c r="N255" s="19"/>
      <c r="O255" s="19"/>
      <c r="P255" s="19"/>
      <c r="Q255" s="19"/>
      <c r="R255" s="19"/>
      <c r="S255" s="19"/>
      <c r="T255" s="40"/>
    </row>
    <row r="256" spans="2:20" s="10" customFormat="1" ht="15.75">
      <c r="B256" s="40"/>
      <c r="K256" s="19"/>
      <c r="L256" s="19"/>
      <c r="M256" s="19"/>
      <c r="N256" s="19"/>
      <c r="O256" s="19"/>
      <c r="P256" s="19"/>
      <c r="Q256" s="19"/>
      <c r="R256" s="19"/>
      <c r="S256" s="19"/>
      <c r="T256" s="40"/>
    </row>
    <row r="257" spans="2:20" s="10" customFormat="1" ht="15.75">
      <c r="B257" s="40"/>
      <c r="K257" s="19"/>
      <c r="L257" s="19"/>
      <c r="M257" s="19"/>
      <c r="N257" s="19"/>
      <c r="O257" s="19"/>
      <c r="P257" s="19"/>
      <c r="Q257" s="19"/>
      <c r="R257" s="19"/>
      <c r="S257" s="19"/>
      <c r="T257" s="40"/>
    </row>
    <row r="258" spans="2:20" s="10" customFormat="1" ht="15.75">
      <c r="B258" s="40"/>
      <c r="K258" s="19"/>
      <c r="L258" s="19"/>
      <c r="M258" s="19"/>
      <c r="N258" s="19"/>
      <c r="O258" s="19"/>
      <c r="P258" s="19"/>
      <c r="Q258" s="19"/>
      <c r="R258" s="19"/>
      <c r="S258" s="19"/>
      <c r="T258" s="40"/>
    </row>
    <row r="259" spans="2:20" s="10" customFormat="1" ht="15.75">
      <c r="B259" s="40"/>
      <c r="K259" s="19"/>
      <c r="L259" s="19"/>
      <c r="M259" s="19"/>
      <c r="N259" s="19"/>
      <c r="O259" s="19"/>
      <c r="P259" s="19"/>
      <c r="Q259" s="19"/>
      <c r="R259" s="19"/>
      <c r="S259" s="19"/>
      <c r="T259" s="40"/>
    </row>
    <row r="260" spans="2:20" s="10" customFormat="1" ht="15.75">
      <c r="B260" s="40"/>
      <c r="K260" s="19"/>
      <c r="L260" s="19"/>
      <c r="M260" s="19"/>
      <c r="N260" s="19"/>
      <c r="O260" s="19"/>
      <c r="P260" s="19"/>
      <c r="Q260" s="19"/>
      <c r="R260" s="19"/>
      <c r="S260" s="19"/>
      <c r="T260" s="40"/>
    </row>
    <row r="261" spans="2:20" s="10" customFormat="1" ht="15.75">
      <c r="B261" s="40"/>
      <c r="K261" s="19"/>
      <c r="L261" s="19"/>
      <c r="M261" s="19"/>
      <c r="N261" s="19"/>
      <c r="O261" s="19"/>
      <c r="P261" s="19"/>
      <c r="Q261" s="19"/>
      <c r="R261" s="19"/>
      <c r="S261" s="19"/>
      <c r="T261" s="40"/>
    </row>
    <row r="262" spans="2:20" s="10" customFormat="1" ht="15.75">
      <c r="B262" s="40"/>
      <c r="K262" s="19"/>
      <c r="L262" s="19"/>
      <c r="M262" s="19"/>
      <c r="N262" s="19"/>
      <c r="O262" s="19"/>
      <c r="P262" s="19"/>
      <c r="Q262" s="19"/>
      <c r="R262" s="19"/>
      <c r="S262" s="19"/>
      <c r="T262" s="40"/>
    </row>
    <row r="263" spans="2:20" s="10" customFormat="1" ht="15.75">
      <c r="B263" s="40"/>
      <c r="K263" s="19"/>
      <c r="L263" s="19"/>
      <c r="M263" s="19"/>
      <c r="N263" s="19"/>
      <c r="O263" s="19"/>
      <c r="P263" s="19"/>
      <c r="Q263" s="19"/>
      <c r="R263" s="19"/>
      <c r="S263" s="19"/>
      <c r="T263" s="40"/>
    </row>
    <row r="264" spans="2:20" s="10" customFormat="1" ht="15.75">
      <c r="B264" s="40"/>
      <c r="K264" s="19"/>
      <c r="L264" s="19"/>
      <c r="M264" s="19"/>
      <c r="N264" s="19"/>
      <c r="O264" s="19"/>
      <c r="P264" s="19"/>
      <c r="Q264" s="19"/>
      <c r="R264" s="19"/>
      <c r="S264" s="19"/>
      <c r="T264" s="40"/>
    </row>
    <row r="265" spans="2:20" s="10" customFormat="1" ht="15.75">
      <c r="B265" s="40"/>
      <c r="K265" s="19"/>
      <c r="L265" s="19"/>
      <c r="M265" s="19"/>
      <c r="N265" s="19"/>
      <c r="O265" s="19"/>
      <c r="P265" s="19"/>
      <c r="Q265" s="19"/>
      <c r="R265" s="19"/>
      <c r="S265" s="19"/>
      <c r="T265" s="40"/>
    </row>
    <row r="266" spans="2:20" s="10" customFormat="1" ht="15.75">
      <c r="B266" s="40"/>
      <c r="K266" s="19"/>
      <c r="L266" s="19"/>
      <c r="M266" s="19"/>
      <c r="N266" s="19"/>
      <c r="O266" s="19"/>
      <c r="P266" s="19"/>
      <c r="Q266" s="19"/>
      <c r="R266" s="19"/>
      <c r="S266" s="19"/>
      <c r="T266" s="40"/>
    </row>
    <row r="267" spans="2:20" s="10" customFormat="1" ht="15.75">
      <c r="B267" s="40"/>
      <c r="K267" s="19"/>
      <c r="L267" s="19"/>
      <c r="M267" s="19"/>
      <c r="N267" s="19"/>
      <c r="O267" s="19"/>
      <c r="P267" s="19"/>
      <c r="Q267" s="19"/>
      <c r="R267" s="19"/>
      <c r="S267" s="19"/>
      <c r="T267" s="40"/>
    </row>
    <row r="268" spans="2:20" s="10" customFormat="1" ht="15.75">
      <c r="B268" s="40"/>
      <c r="K268" s="19"/>
      <c r="L268" s="19"/>
      <c r="M268" s="19"/>
      <c r="N268" s="19"/>
      <c r="O268" s="19"/>
      <c r="P268" s="19"/>
      <c r="Q268" s="19"/>
      <c r="R268" s="19"/>
      <c r="S268" s="19"/>
      <c r="T268" s="40"/>
    </row>
    <row r="269" spans="2:20" s="10" customFormat="1" ht="15.75">
      <c r="B269" s="40"/>
      <c r="K269" s="19"/>
      <c r="L269" s="19"/>
      <c r="M269" s="19"/>
      <c r="N269" s="19"/>
      <c r="O269" s="19"/>
      <c r="P269" s="19"/>
      <c r="Q269" s="19"/>
      <c r="R269" s="19"/>
      <c r="S269" s="19"/>
      <c r="T269" s="40"/>
    </row>
    <row r="270" spans="2:20" s="10" customFormat="1" ht="15.75">
      <c r="B270" s="40"/>
      <c r="K270" s="19"/>
      <c r="L270" s="19"/>
      <c r="M270" s="19"/>
      <c r="N270" s="19"/>
      <c r="O270" s="19"/>
      <c r="P270" s="19"/>
      <c r="Q270" s="19"/>
      <c r="R270" s="19"/>
      <c r="S270" s="19"/>
      <c r="T270" s="40"/>
    </row>
    <row r="271" spans="2:20" s="10" customFormat="1" ht="15.75">
      <c r="B271" s="40"/>
      <c r="K271" s="19"/>
      <c r="L271" s="19"/>
      <c r="M271" s="19"/>
      <c r="N271" s="19"/>
      <c r="O271" s="19"/>
      <c r="P271" s="19"/>
      <c r="Q271" s="19"/>
      <c r="R271" s="19"/>
      <c r="S271" s="19"/>
      <c r="T271" s="40"/>
    </row>
    <row r="272" spans="2:20" s="10" customFormat="1" ht="15.75">
      <c r="B272" s="40"/>
      <c r="K272" s="19"/>
      <c r="L272" s="19"/>
      <c r="M272" s="19"/>
      <c r="N272" s="19"/>
      <c r="O272" s="19"/>
      <c r="P272" s="19"/>
      <c r="Q272" s="19"/>
      <c r="R272" s="19"/>
      <c r="S272" s="19"/>
      <c r="T272" s="40"/>
    </row>
    <row r="273" spans="2:20" s="10" customFormat="1" ht="15.75">
      <c r="B273" s="40"/>
      <c r="K273" s="19"/>
      <c r="L273" s="19"/>
      <c r="M273" s="19"/>
      <c r="N273" s="19"/>
      <c r="O273" s="19"/>
      <c r="P273" s="19"/>
      <c r="Q273" s="19"/>
      <c r="R273" s="19"/>
      <c r="S273" s="19"/>
      <c r="T273" s="40"/>
    </row>
    <row r="274" spans="2:20" s="10" customFormat="1" ht="15.75">
      <c r="B274" s="40"/>
      <c r="K274" s="19"/>
      <c r="L274" s="19"/>
      <c r="M274" s="19"/>
      <c r="N274" s="19"/>
      <c r="O274" s="19"/>
      <c r="P274" s="19"/>
      <c r="Q274" s="19"/>
      <c r="R274" s="19"/>
      <c r="S274" s="19"/>
      <c r="T274" s="40"/>
    </row>
    <row r="275" spans="2:20" s="10" customFormat="1" ht="15.75">
      <c r="B275" s="40"/>
      <c r="K275" s="19"/>
      <c r="L275" s="19"/>
      <c r="M275" s="19"/>
      <c r="N275" s="19"/>
      <c r="O275" s="19"/>
      <c r="P275" s="19"/>
      <c r="Q275" s="19"/>
      <c r="R275" s="19"/>
      <c r="S275" s="19"/>
      <c r="T275" s="40"/>
    </row>
    <row r="276" spans="2:20" s="10" customFormat="1" ht="15.75">
      <c r="B276" s="40"/>
      <c r="K276" s="19"/>
      <c r="L276" s="19"/>
      <c r="M276" s="19"/>
      <c r="N276" s="19"/>
      <c r="O276" s="19"/>
      <c r="P276" s="19"/>
      <c r="Q276" s="19"/>
      <c r="R276" s="19"/>
      <c r="S276" s="19"/>
      <c r="T276" s="40"/>
    </row>
    <row r="277" spans="2:20" s="10" customFormat="1" ht="15.75">
      <c r="B277" s="40"/>
      <c r="K277" s="19"/>
      <c r="L277" s="19"/>
      <c r="M277" s="19"/>
      <c r="N277" s="19"/>
      <c r="O277" s="19"/>
      <c r="P277" s="19"/>
      <c r="Q277" s="19"/>
      <c r="R277" s="19"/>
      <c r="S277" s="19"/>
      <c r="T277" s="40"/>
    </row>
    <row r="278" spans="2:20" s="10" customFormat="1" ht="15.75">
      <c r="B278" s="40"/>
      <c r="K278" s="19"/>
      <c r="L278" s="19"/>
      <c r="M278" s="19"/>
      <c r="N278" s="19"/>
      <c r="O278" s="19"/>
      <c r="P278" s="19"/>
      <c r="Q278" s="19"/>
      <c r="R278" s="19"/>
      <c r="S278" s="19"/>
      <c r="T278" s="40"/>
    </row>
    <row r="279" spans="2:20" s="10" customFormat="1" ht="15.75">
      <c r="B279" s="40"/>
      <c r="K279" s="19"/>
      <c r="L279" s="19"/>
      <c r="M279" s="19"/>
      <c r="N279" s="19"/>
      <c r="O279" s="19"/>
      <c r="P279" s="19"/>
      <c r="Q279" s="19"/>
      <c r="R279" s="19"/>
      <c r="S279" s="19"/>
      <c r="T279" s="40"/>
    </row>
    <row r="280" spans="2:20" s="10" customFormat="1" ht="15.75">
      <c r="B280" s="40"/>
      <c r="K280" s="19"/>
      <c r="L280" s="19"/>
      <c r="M280" s="19"/>
      <c r="N280" s="19"/>
      <c r="O280" s="19"/>
      <c r="P280" s="19"/>
      <c r="Q280" s="19"/>
      <c r="R280" s="19"/>
      <c r="S280" s="19"/>
      <c r="T280" s="40"/>
    </row>
    <row r="281" spans="2:20" s="10" customFormat="1" ht="15.75">
      <c r="B281" s="40"/>
      <c r="K281" s="19"/>
      <c r="L281" s="19"/>
      <c r="M281" s="19"/>
      <c r="N281" s="19"/>
      <c r="O281" s="19"/>
      <c r="P281" s="19"/>
      <c r="Q281" s="19"/>
      <c r="R281" s="19"/>
      <c r="S281" s="19"/>
      <c r="T281" s="40"/>
    </row>
    <row r="282" spans="2:20" s="10" customFormat="1" ht="15.75">
      <c r="B282" s="40"/>
      <c r="K282" s="19"/>
      <c r="L282" s="19"/>
      <c r="M282" s="19"/>
      <c r="N282" s="19"/>
      <c r="O282" s="19"/>
      <c r="P282" s="19"/>
      <c r="Q282" s="19"/>
      <c r="R282" s="19"/>
      <c r="S282" s="19"/>
      <c r="T282" s="40"/>
    </row>
    <row r="283" spans="2:20" s="10" customFormat="1" ht="15.75">
      <c r="B283" s="40"/>
      <c r="K283" s="19"/>
      <c r="L283" s="19"/>
      <c r="M283" s="19"/>
      <c r="N283" s="19"/>
      <c r="O283" s="19"/>
      <c r="P283" s="19"/>
      <c r="Q283" s="19"/>
      <c r="R283" s="19"/>
      <c r="S283" s="19"/>
      <c r="T283" s="40"/>
    </row>
    <row r="284" spans="2:20" s="10" customFormat="1" ht="15.75">
      <c r="B284" s="40"/>
      <c r="K284" s="19"/>
      <c r="L284" s="19"/>
      <c r="M284" s="19"/>
      <c r="N284" s="19"/>
      <c r="O284" s="19"/>
      <c r="P284" s="19"/>
      <c r="Q284" s="19"/>
      <c r="R284" s="19"/>
      <c r="S284" s="19"/>
      <c r="T284" s="40"/>
    </row>
    <row r="285" spans="2:20" s="10" customFormat="1" ht="15.75">
      <c r="B285" s="40"/>
      <c r="K285" s="19"/>
      <c r="L285" s="19"/>
      <c r="M285" s="19"/>
      <c r="N285" s="19"/>
      <c r="O285" s="19"/>
      <c r="P285" s="19"/>
      <c r="Q285" s="19"/>
      <c r="R285" s="19"/>
      <c r="S285" s="19"/>
      <c r="T285" s="40"/>
    </row>
    <row r="286" spans="2:20" s="10" customFormat="1" ht="15.75">
      <c r="B286" s="40"/>
      <c r="K286" s="19"/>
      <c r="L286" s="19"/>
      <c r="M286" s="19"/>
      <c r="N286" s="19"/>
      <c r="O286" s="19"/>
      <c r="P286" s="19"/>
      <c r="Q286" s="19"/>
      <c r="R286" s="19"/>
      <c r="S286" s="19"/>
      <c r="T286" s="40"/>
    </row>
    <row r="287" spans="2:20" s="10" customFormat="1" ht="15.75">
      <c r="B287" s="40"/>
      <c r="K287" s="19"/>
      <c r="L287" s="19"/>
      <c r="M287" s="19"/>
      <c r="N287" s="19"/>
      <c r="O287" s="19"/>
      <c r="P287" s="19"/>
      <c r="Q287" s="19"/>
      <c r="R287" s="19"/>
      <c r="S287" s="19"/>
      <c r="T287" s="40"/>
    </row>
    <row r="288" spans="2:20" s="10" customFormat="1" ht="15.75">
      <c r="B288" s="40"/>
      <c r="K288" s="19"/>
      <c r="L288" s="19"/>
      <c r="M288" s="19"/>
      <c r="N288" s="19"/>
      <c r="O288" s="19"/>
      <c r="P288" s="19"/>
      <c r="Q288" s="19"/>
      <c r="R288" s="19"/>
      <c r="S288" s="19"/>
      <c r="T288" s="40"/>
    </row>
    <row r="289" spans="2:20" s="10" customFormat="1" ht="15.75">
      <c r="B289" s="40"/>
      <c r="K289" s="19"/>
      <c r="L289" s="19"/>
      <c r="M289" s="19"/>
      <c r="N289" s="19"/>
      <c r="O289" s="19"/>
      <c r="P289" s="19"/>
      <c r="Q289" s="19"/>
      <c r="R289" s="19"/>
      <c r="S289" s="19"/>
      <c r="T289" s="40"/>
    </row>
    <row r="290" spans="2:20" s="10" customFormat="1" ht="15.75">
      <c r="B290" s="40"/>
      <c r="K290" s="19"/>
      <c r="L290" s="19"/>
      <c r="M290" s="19"/>
      <c r="N290" s="19"/>
      <c r="O290" s="19"/>
      <c r="P290" s="19"/>
      <c r="Q290" s="19"/>
      <c r="R290" s="19"/>
      <c r="S290" s="19"/>
      <c r="T290" s="40"/>
    </row>
    <row r="291" spans="2:20" s="10" customFormat="1" ht="15.75">
      <c r="B291" s="40"/>
      <c r="K291" s="19"/>
      <c r="L291" s="19"/>
      <c r="M291" s="19"/>
      <c r="N291" s="19"/>
      <c r="O291" s="19"/>
      <c r="P291" s="19"/>
      <c r="Q291" s="19"/>
      <c r="R291" s="19"/>
      <c r="S291" s="19"/>
      <c r="T291" s="40"/>
    </row>
    <row r="292" spans="2:20" s="10" customFormat="1" ht="15.75">
      <c r="B292" s="40"/>
      <c r="K292" s="19"/>
      <c r="L292" s="19"/>
      <c r="M292" s="19"/>
      <c r="N292" s="19"/>
      <c r="O292" s="19"/>
      <c r="P292" s="19"/>
      <c r="Q292" s="19"/>
      <c r="R292" s="19"/>
      <c r="S292" s="19"/>
      <c r="T292" s="40"/>
    </row>
    <row r="293" spans="2:20" s="10" customFormat="1" ht="15.75">
      <c r="B293" s="40"/>
      <c r="K293" s="19"/>
      <c r="L293" s="19"/>
      <c r="M293" s="19"/>
      <c r="N293" s="19"/>
      <c r="O293" s="19"/>
      <c r="P293" s="19"/>
      <c r="Q293" s="19"/>
      <c r="R293" s="19"/>
      <c r="S293" s="19"/>
      <c r="T293" s="40"/>
    </row>
    <row r="294" spans="2:20" s="10" customFormat="1" ht="15.75">
      <c r="B294" s="40"/>
      <c r="K294" s="19"/>
      <c r="L294" s="19"/>
      <c r="M294" s="19"/>
      <c r="N294" s="19"/>
      <c r="O294" s="19"/>
      <c r="P294" s="19"/>
      <c r="Q294" s="19"/>
      <c r="R294" s="19"/>
      <c r="S294" s="19"/>
      <c r="T294" s="40"/>
    </row>
    <row r="295" spans="2:20" s="10" customFormat="1" ht="15.75">
      <c r="B295" s="40"/>
      <c r="K295" s="19"/>
      <c r="L295" s="19"/>
      <c r="M295" s="19"/>
      <c r="N295" s="19"/>
      <c r="O295" s="19"/>
      <c r="P295" s="19"/>
      <c r="Q295" s="19"/>
      <c r="R295" s="19"/>
      <c r="S295" s="19"/>
      <c r="T295" s="40"/>
    </row>
    <row r="296" spans="2:20" s="10" customFormat="1" ht="15.75">
      <c r="B296" s="40"/>
      <c r="K296" s="19"/>
      <c r="L296" s="19"/>
      <c r="M296" s="19"/>
      <c r="N296" s="19"/>
      <c r="O296" s="19"/>
      <c r="P296" s="19"/>
      <c r="Q296" s="19"/>
      <c r="R296" s="19"/>
      <c r="S296" s="19"/>
      <c r="T296" s="40"/>
    </row>
    <row r="297" spans="2:20" s="10" customFormat="1" ht="15.75">
      <c r="B297" s="40"/>
      <c r="K297" s="19"/>
      <c r="L297" s="19"/>
      <c r="M297" s="19"/>
      <c r="N297" s="19"/>
      <c r="O297" s="19"/>
      <c r="P297" s="19"/>
      <c r="Q297" s="19"/>
      <c r="R297" s="19"/>
      <c r="S297" s="19"/>
      <c r="T297" s="40"/>
    </row>
    <row r="298" spans="2:20" s="10" customFormat="1" ht="15.75">
      <c r="B298" s="40"/>
      <c r="K298" s="19"/>
      <c r="L298" s="19"/>
      <c r="M298" s="19"/>
      <c r="N298" s="19"/>
      <c r="O298" s="19"/>
      <c r="P298" s="19"/>
      <c r="Q298" s="19"/>
      <c r="R298" s="19"/>
      <c r="S298" s="19"/>
      <c r="T298" s="40"/>
    </row>
    <row r="299" spans="2:20" s="10" customFormat="1" ht="15.75">
      <c r="B299" s="40"/>
      <c r="K299" s="19"/>
      <c r="L299" s="19"/>
      <c r="M299" s="19"/>
      <c r="N299" s="19"/>
      <c r="O299" s="19"/>
      <c r="P299" s="19"/>
      <c r="Q299" s="19"/>
      <c r="R299" s="19"/>
      <c r="S299" s="19"/>
      <c r="T299" s="40"/>
    </row>
    <row r="300" spans="2:20" s="10" customFormat="1" ht="15.75">
      <c r="B300" s="40"/>
      <c r="K300" s="19"/>
      <c r="L300" s="19"/>
      <c r="M300" s="19"/>
      <c r="N300" s="19"/>
      <c r="O300" s="19"/>
      <c r="P300" s="19"/>
      <c r="Q300" s="19"/>
      <c r="R300" s="19"/>
      <c r="S300" s="19"/>
      <c r="T300" s="40"/>
    </row>
    <row r="301" spans="2:20" s="10" customFormat="1" ht="15.75">
      <c r="B301" s="40"/>
      <c r="K301" s="19"/>
      <c r="L301" s="19"/>
      <c r="M301" s="19"/>
      <c r="N301" s="19"/>
      <c r="O301" s="19"/>
      <c r="P301" s="19"/>
      <c r="Q301" s="19"/>
      <c r="R301" s="19"/>
      <c r="S301" s="19"/>
      <c r="T301" s="40"/>
    </row>
    <row r="302" spans="2:20" s="10" customFormat="1" ht="15.75">
      <c r="B302" s="40"/>
      <c r="K302" s="19"/>
      <c r="L302" s="19"/>
      <c r="M302" s="19"/>
      <c r="N302" s="19"/>
      <c r="O302" s="19"/>
      <c r="P302" s="19"/>
      <c r="Q302" s="19"/>
      <c r="R302" s="19"/>
      <c r="S302" s="19"/>
      <c r="T302" s="40"/>
    </row>
    <row r="303" spans="2:20" s="10" customFormat="1" ht="15.75">
      <c r="B303" s="40"/>
      <c r="K303" s="19"/>
      <c r="L303" s="19"/>
      <c r="M303" s="19"/>
      <c r="N303" s="19"/>
      <c r="O303" s="19"/>
      <c r="P303" s="19"/>
      <c r="Q303" s="19"/>
      <c r="R303" s="19"/>
      <c r="S303" s="19"/>
      <c r="T303" s="40"/>
    </row>
    <row r="304" spans="2:20" s="10" customFormat="1" ht="15.75">
      <c r="B304" s="40"/>
      <c r="K304" s="19"/>
      <c r="L304" s="19"/>
      <c r="M304" s="19"/>
      <c r="N304" s="19"/>
      <c r="O304" s="19"/>
      <c r="P304" s="19"/>
      <c r="Q304" s="19"/>
      <c r="R304" s="19"/>
      <c r="S304" s="19"/>
      <c r="T304" s="40"/>
    </row>
    <row r="305" spans="2:20" s="10" customFormat="1" ht="15.75">
      <c r="B305" s="40"/>
      <c r="K305" s="19"/>
      <c r="L305" s="19"/>
      <c r="M305" s="19"/>
      <c r="N305" s="19"/>
      <c r="O305" s="19"/>
      <c r="P305" s="19"/>
      <c r="Q305" s="19"/>
      <c r="R305" s="19"/>
      <c r="S305" s="19"/>
      <c r="T305" s="40"/>
    </row>
    <row r="306" spans="2:20" s="10" customFormat="1" ht="15.75">
      <c r="B306" s="40"/>
      <c r="K306" s="19"/>
      <c r="L306" s="19"/>
      <c r="M306" s="19"/>
      <c r="N306" s="19"/>
      <c r="O306" s="19"/>
      <c r="P306" s="19"/>
      <c r="Q306" s="19"/>
      <c r="R306" s="19"/>
      <c r="S306" s="19"/>
      <c r="T306" s="40"/>
    </row>
    <row r="307" spans="2:20" s="10" customFormat="1" ht="15.75">
      <c r="B307" s="40"/>
      <c r="K307" s="19"/>
      <c r="L307" s="19"/>
      <c r="M307" s="19"/>
      <c r="N307" s="19"/>
      <c r="O307" s="19"/>
      <c r="P307" s="19"/>
      <c r="Q307" s="19"/>
      <c r="R307" s="19"/>
      <c r="S307" s="19"/>
      <c r="T307" s="40"/>
    </row>
    <row r="308" spans="2:20" s="10" customFormat="1" ht="15.75">
      <c r="B308" s="40"/>
      <c r="K308" s="19"/>
      <c r="L308" s="19"/>
      <c r="M308" s="19"/>
      <c r="N308" s="19"/>
      <c r="O308" s="19"/>
      <c r="P308" s="19"/>
      <c r="Q308" s="19"/>
      <c r="R308" s="19"/>
      <c r="S308" s="19"/>
      <c r="T308" s="40"/>
    </row>
    <row r="309" spans="2:20" s="10" customFormat="1" ht="15.75">
      <c r="B309" s="40"/>
      <c r="K309" s="19"/>
      <c r="L309" s="19"/>
      <c r="M309" s="19"/>
      <c r="N309" s="19"/>
      <c r="O309" s="19"/>
      <c r="P309" s="19"/>
      <c r="Q309" s="19"/>
      <c r="R309" s="19"/>
      <c r="S309" s="19"/>
      <c r="T309" s="40"/>
    </row>
    <row r="310" spans="2:20" s="10" customFormat="1" ht="15.75">
      <c r="B310" s="40"/>
      <c r="K310" s="19"/>
      <c r="L310" s="19"/>
      <c r="M310" s="19"/>
      <c r="N310" s="19"/>
      <c r="O310" s="19"/>
      <c r="P310" s="19"/>
      <c r="Q310" s="19"/>
      <c r="R310" s="19"/>
      <c r="S310" s="19"/>
      <c r="T310" s="40"/>
    </row>
    <row r="311" spans="2:20" s="10" customFormat="1" ht="15.75">
      <c r="B311" s="40"/>
      <c r="K311" s="19"/>
      <c r="L311" s="19"/>
      <c r="M311" s="19"/>
      <c r="N311" s="19"/>
      <c r="O311" s="19"/>
      <c r="P311" s="19"/>
      <c r="Q311" s="19"/>
      <c r="R311" s="19"/>
      <c r="S311" s="19"/>
      <c r="T311" s="40"/>
    </row>
    <row r="312" spans="2:20" s="10" customFormat="1" ht="15.75">
      <c r="B312" s="40"/>
      <c r="K312" s="19"/>
      <c r="L312" s="19"/>
      <c r="M312" s="19"/>
      <c r="N312" s="19"/>
      <c r="O312" s="19"/>
      <c r="P312" s="19"/>
      <c r="Q312" s="19"/>
      <c r="R312" s="19"/>
      <c r="S312" s="19"/>
      <c r="T312" s="40"/>
    </row>
    <row r="313" spans="2:20" s="10" customFormat="1" ht="15.75">
      <c r="B313" s="40"/>
      <c r="K313" s="19"/>
      <c r="L313" s="19"/>
      <c r="M313" s="19"/>
      <c r="N313" s="19"/>
      <c r="O313" s="19"/>
      <c r="P313" s="19"/>
      <c r="Q313" s="19"/>
      <c r="R313" s="19"/>
      <c r="S313" s="19"/>
      <c r="T313" s="40"/>
    </row>
    <row r="314" spans="2:20" s="10" customFormat="1" ht="15.75">
      <c r="B314" s="40"/>
      <c r="K314" s="19"/>
      <c r="L314" s="19"/>
      <c r="M314" s="19"/>
      <c r="N314" s="19"/>
      <c r="O314" s="19"/>
      <c r="P314" s="19"/>
      <c r="Q314" s="19"/>
      <c r="R314" s="19"/>
      <c r="S314" s="19"/>
      <c r="T314" s="40"/>
    </row>
    <row r="315" spans="2:20" s="10" customFormat="1" ht="15.75">
      <c r="B315" s="40"/>
      <c r="K315" s="19"/>
      <c r="L315" s="19"/>
      <c r="M315" s="19"/>
      <c r="N315" s="19"/>
      <c r="O315" s="19"/>
      <c r="P315" s="19"/>
      <c r="Q315" s="19"/>
      <c r="R315" s="19"/>
      <c r="S315" s="19"/>
      <c r="T315" s="40"/>
    </row>
    <row r="316" spans="2:20" s="10" customFormat="1" ht="15.75">
      <c r="B316" s="40"/>
      <c r="K316" s="19"/>
      <c r="L316" s="19"/>
      <c r="M316" s="19"/>
      <c r="N316" s="19"/>
      <c r="O316" s="19"/>
      <c r="P316" s="19"/>
      <c r="Q316" s="19"/>
      <c r="R316" s="19"/>
      <c r="S316" s="19"/>
      <c r="T316" s="40"/>
    </row>
    <row r="317" spans="2:20" s="10" customFormat="1" ht="15.75">
      <c r="B317" s="40"/>
      <c r="K317" s="19"/>
      <c r="L317" s="19"/>
      <c r="M317" s="19"/>
      <c r="N317" s="19"/>
      <c r="O317" s="19"/>
      <c r="P317" s="19"/>
      <c r="Q317" s="19"/>
      <c r="R317" s="19"/>
      <c r="S317" s="19"/>
      <c r="T317" s="40"/>
    </row>
    <row r="318" spans="2:20" s="10" customFormat="1" ht="15.75">
      <c r="B318" s="40"/>
      <c r="K318" s="19"/>
      <c r="L318" s="19"/>
      <c r="M318" s="19"/>
      <c r="N318" s="19"/>
      <c r="O318" s="19"/>
      <c r="P318" s="19"/>
      <c r="Q318" s="19"/>
      <c r="R318" s="19"/>
      <c r="S318" s="19"/>
      <c r="T318" s="40"/>
    </row>
    <row r="319" spans="2:20" s="10" customFormat="1" ht="15.75">
      <c r="B319" s="40"/>
      <c r="K319" s="19"/>
      <c r="L319" s="19"/>
      <c r="M319" s="19"/>
      <c r="N319" s="19"/>
      <c r="O319" s="19"/>
      <c r="P319" s="19"/>
      <c r="Q319" s="19"/>
      <c r="R319" s="19"/>
      <c r="S319" s="19"/>
      <c r="T319" s="40"/>
    </row>
    <row r="320" spans="2:20" s="10" customFormat="1" ht="15.75">
      <c r="B320" s="40"/>
      <c r="K320" s="19"/>
      <c r="L320" s="19"/>
      <c r="M320" s="19"/>
      <c r="N320" s="19"/>
      <c r="O320" s="19"/>
      <c r="P320" s="19"/>
      <c r="Q320" s="19"/>
      <c r="R320" s="19"/>
      <c r="S320" s="19"/>
      <c r="T320" s="40"/>
    </row>
    <row r="321" spans="2:20" s="10" customFormat="1" ht="15.75">
      <c r="B321" s="40"/>
      <c r="K321" s="19"/>
      <c r="L321" s="19"/>
      <c r="M321" s="19"/>
      <c r="N321" s="19"/>
      <c r="O321" s="19"/>
      <c r="P321" s="19"/>
      <c r="Q321" s="19"/>
      <c r="R321" s="19"/>
      <c r="S321" s="19"/>
      <c r="T321" s="40"/>
    </row>
    <row r="322" spans="2:20" s="10" customFormat="1" ht="15.75">
      <c r="B322" s="40"/>
      <c r="K322" s="19"/>
      <c r="L322" s="19"/>
      <c r="M322" s="19"/>
      <c r="N322" s="19"/>
      <c r="O322" s="19"/>
      <c r="P322" s="19"/>
      <c r="Q322" s="19"/>
      <c r="R322" s="19"/>
      <c r="S322" s="19"/>
      <c r="T322" s="40"/>
    </row>
    <row r="323" spans="2:20" s="10" customFormat="1" ht="15.75">
      <c r="B323" s="40"/>
      <c r="K323" s="19"/>
      <c r="L323" s="19"/>
      <c r="M323" s="19"/>
      <c r="N323" s="19"/>
      <c r="O323" s="19"/>
      <c r="P323" s="19"/>
      <c r="Q323" s="19"/>
      <c r="R323" s="19"/>
      <c r="S323" s="19"/>
      <c r="T323" s="40"/>
    </row>
    <row r="324" spans="2:20" s="10" customFormat="1" ht="15.75">
      <c r="B324" s="40"/>
      <c r="K324" s="19"/>
      <c r="L324" s="19"/>
      <c r="M324" s="19"/>
      <c r="N324" s="19"/>
      <c r="O324" s="19"/>
      <c r="P324" s="19"/>
      <c r="Q324" s="19"/>
      <c r="R324" s="19"/>
      <c r="S324" s="19"/>
      <c r="T324" s="40"/>
    </row>
    <row r="325" spans="2:20" s="10" customFormat="1" ht="15.75">
      <c r="B325" s="40"/>
      <c r="K325" s="19"/>
      <c r="L325" s="19"/>
      <c r="M325" s="19"/>
      <c r="N325" s="19"/>
      <c r="O325" s="19"/>
      <c r="P325" s="19"/>
      <c r="Q325" s="19"/>
      <c r="R325" s="19"/>
      <c r="S325" s="19"/>
      <c r="T325" s="40"/>
    </row>
    <row r="326" spans="2:20" s="10" customFormat="1" ht="15.75">
      <c r="B326" s="40"/>
      <c r="K326" s="19"/>
      <c r="L326" s="19"/>
      <c r="M326" s="19"/>
      <c r="N326" s="19"/>
      <c r="O326" s="19"/>
      <c r="P326" s="19"/>
      <c r="Q326" s="19"/>
      <c r="R326" s="19"/>
      <c r="S326" s="19"/>
      <c r="T326" s="40"/>
    </row>
    <row r="327" spans="2:20" s="10" customFormat="1" ht="15.75">
      <c r="B327" s="40"/>
      <c r="K327" s="19"/>
      <c r="L327" s="19"/>
      <c r="M327" s="19"/>
      <c r="N327" s="19"/>
      <c r="O327" s="19"/>
      <c r="P327" s="19"/>
      <c r="Q327" s="19"/>
      <c r="R327" s="19"/>
      <c r="S327" s="19"/>
      <c r="T327" s="40"/>
    </row>
    <row r="328" spans="2:20" s="10" customFormat="1" ht="15.75">
      <c r="B328" s="40"/>
      <c r="K328" s="19"/>
      <c r="L328" s="19"/>
      <c r="M328" s="19"/>
      <c r="N328" s="19"/>
      <c r="O328" s="19"/>
      <c r="P328" s="19"/>
      <c r="Q328" s="19"/>
      <c r="R328" s="19"/>
      <c r="S328" s="19"/>
      <c r="T328" s="40"/>
    </row>
    <row r="329" spans="2:20" s="10" customFormat="1" ht="15.75">
      <c r="B329" s="40"/>
      <c r="K329" s="19"/>
      <c r="L329" s="19"/>
      <c r="M329" s="19"/>
      <c r="N329" s="19"/>
      <c r="O329" s="19"/>
      <c r="P329" s="19"/>
      <c r="Q329" s="19"/>
      <c r="R329" s="19"/>
      <c r="S329" s="19"/>
      <c r="T329" s="40"/>
    </row>
    <row r="330" spans="2:20" s="10" customFormat="1" ht="15.75">
      <c r="B330" s="40"/>
      <c r="K330" s="19"/>
      <c r="L330" s="19"/>
      <c r="M330" s="19"/>
      <c r="N330" s="19"/>
      <c r="O330" s="19"/>
      <c r="P330" s="19"/>
      <c r="Q330" s="19"/>
      <c r="R330" s="19"/>
      <c r="S330" s="19"/>
      <c r="T330" s="40"/>
    </row>
    <row r="331" spans="2:20" s="10" customFormat="1" ht="15.75">
      <c r="B331" s="40"/>
      <c r="K331" s="19"/>
      <c r="L331" s="19"/>
      <c r="M331" s="19"/>
      <c r="N331" s="19"/>
      <c r="O331" s="19"/>
      <c r="P331" s="19"/>
      <c r="Q331" s="19"/>
      <c r="R331" s="19"/>
      <c r="S331" s="19"/>
      <c r="T331" s="40"/>
    </row>
    <row r="332" spans="2:20" s="10" customFormat="1" ht="15.75">
      <c r="B332" s="40"/>
      <c r="K332" s="19"/>
      <c r="L332" s="19"/>
      <c r="M332" s="19"/>
      <c r="N332" s="19"/>
      <c r="O332" s="19"/>
      <c r="P332" s="19"/>
      <c r="Q332" s="19"/>
      <c r="R332" s="19"/>
      <c r="S332" s="19"/>
      <c r="T332" s="40"/>
    </row>
    <row r="333" spans="2:20" s="10" customFormat="1" ht="15.75">
      <c r="B333" s="40"/>
      <c r="K333" s="19"/>
      <c r="L333" s="19"/>
      <c r="M333" s="19"/>
      <c r="N333" s="19"/>
      <c r="O333" s="19"/>
      <c r="P333" s="19"/>
      <c r="Q333" s="19"/>
      <c r="R333" s="19"/>
      <c r="S333" s="19"/>
      <c r="T333" s="40"/>
    </row>
    <row r="334" spans="2:20" s="10" customFormat="1" ht="15.75">
      <c r="B334" s="40"/>
      <c r="K334" s="19"/>
      <c r="L334" s="19"/>
      <c r="M334" s="19"/>
      <c r="N334" s="19"/>
      <c r="O334" s="19"/>
      <c r="P334" s="19"/>
      <c r="Q334" s="19"/>
      <c r="R334" s="19"/>
      <c r="S334" s="19"/>
      <c r="T334" s="40"/>
    </row>
    <row r="335" spans="2:20" s="10" customFormat="1" ht="15.75">
      <c r="B335" s="40"/>
      <c r="K335" s="19"/>
      <c r="L335" s="19"/>
      <c r="M335" s="19"/>
      <c r="N335" s="19"/>
      <c r="O335" s="19"/>
      <c r="P335" s="19"/>
      <c r="Q335" s="19"/>
      <c r="R335" s="19"/>
      <c r="S335" s="19"/>
      <c r="T335" s="40"/>
    </row>
    <row r="336" spans="2:20" s="10" customFormat="1" ht="15.75">
      <c r="B336" s="40"/>
      <c r="K336" s="19"/>
      <c r="L336" s="19"/>
      <c r="M336" s="19"/>
      <c r="N336" s="19"/>
      <c r="O336" s="19"/>
      <c r="P336" s="19"/>
      <c r="Q336" s="19"/>
      <c r="R336" s="19"/>
      <c r="S336" s="19"/>
      <c r="T336" s="40"/>
    </row>
    <row r="337" spans="2:20" s="10" customFormat="1" ht="15.75">
      <c r="B337" s="40"/>
      <c r="K337" s="19"/>
      <c r="L337" s="19"/>
      <c r="M337" s="19"/>
      <c r="N337" s="19"/>
      <c r="O337" s="19"/>
      <c r="P337" s="19"/>
      <c r="Q337" s="19"/>
      <c r="R337" s="19"/>
      <c r="S337" s="19"/>
      <c r="T337" s="40"/>
    </row>
    <row r="338" spans="2:20" s="10" customFormat="1" ht="15.75">
      <c r="B338" s="40"/>
      <c r="K338" s="19"/>
      <c r="L338" s="19"/>
      <c r="M338" s="19"/>
      <c r="N338" s="19"/>
      <c r="O338" s="19"/>
      <c r="P338" s="19"/>
      <c r="Q338" s="19"/>
      <c r="R338" s="19"/>
      <c r="S338" s="19"/>
      <c r="T338" s="40"/>
    </row>
    <row r="339" spans="2:20" s="10" customFormat="1" ht="15.75">
      <c r="B339" s="40"/>
      <c r="K339" s="19"/>
      <c r="L339" s="19"/>
      <c r="M339" s="19"/>
      <c r="N339" s="19"/>
      <c r="O339" s="19"/>
      <c r="P339" s="19"/>
      <c r="Q339" s="19"/>
      <c r="R339" s="19"/>
      <c r="S339" s="19"/>
      <c r="T339" s="40"/>
    </row>
    <row r="340" spans="2:20" s="10" customFormat="1" ht="15.75">
      <c r="B340" s="40"/>
      <c r="K340" s="19"/>
      <c r="L340" s="19"/>
      <c r="M340" s="19"/>
      <c r="N340" s="19"/>
      <c r="O340" s="19"/>
      <c r="P340" s="19"/>
      <c r="Q340" s="19"/>
      <c r="R340" s="19"/>
      <c r="S340" s="19"/>
      <c r="T340" s="40"/>
    </row>
    <row r="341" spans="2:20" s="10" customFormat="1" ht="15.75">
      <c r="B341" s="40"/>
      <c r="K341" s="19"/>
      <c r="L341" s="19"/>
      <c r="M341" s="19"/>
      <c r="N341" s="19"/>
      <c r="O341" s="19"/>
      <c r="P341" s="19"/>
      <c r="Q341" s="19"/>
      <c r="R341" s="19"/>
      <c r="S341" s="19"/>
      <c r="T341" s="40"/>
    </row>
    <row r="342" spans="2:20" s="10" customFormat="1" ht="15.75">
      <c r="B342" s="40"/>
      <c r="K342" s="19"/>
      <c r="L342" s="19"/>
      <c r="M342" s="19"/>
      <c r="N342" s="19"/>
      <c r="O342" s="19"/>
      <c r="P342" s="19"/>
      <c r="Q342" s="19"/>
      <c r="R342" s="19"/>
      <c r="S342" s="19"/>
      <c r="T342" s="40"/>
    </row>
    <row r="343" spans="2:20" s="10" customFormat="1" ht="15.75">
      <c r="B343" s="40"/>
      <c r="K343" s="19"/>
      <c r="L343" s="19"/>
      <c r="M343" s="19"/>
      <c r="N343" s="19"/>
      <c r="O343" s="19"/>
      <c r="P343" s="19"/>
      <c r="Q343" s="19"/>
      <c r="R343" s="19"/>
      <c r="S343" s="19"/>
      <c r="T343" s="40"/>
    </row>
    <row r="344" spans="2:20" s="10" customFormat="1" ht="15.75">
      <c r="B344" s="40"/>
      <c r="K344" s="19"/>
      <c r="L344" s="19"/>
      <c r="M344" s="19"/>
      <c r="N344" s="19"/>
      <c r="O344" s="19"/>
      <c r="P344" s="19"/>
      <c r="Q344" s="19"/>
      <c r="R344" s="19"/>
      <c r="S344" s="19"/>
      <c r="T344" s="40"/>
    </row>
    <row r="345" spans="2:20" s="10" customFormat="1" ht="15.75">
      <c r="B345" s="40"/>
      <c r="K345" s="19"/>
      <c r="L345" s="19"/>
      <c r="M345" s="19"/>
      <c r="N345" s="19"/>
      <c r="O345" s="19"/>
      <c r="P345" s="19"/>
      <c r="Q345" s="19"/>
      <c r="R345" s="19"/>
      <c r="S345" s="19"/>
      <c r="T345" s="40"/>
    </row>
    <row r="346" spans="2:20" s="10" customFormat="1" ht="15.75">
      <c r="B346" s="40"/>
      <c r="K346" s="19"/>
      <c r="L346" s="19"/>
      <c r="M346" s="19"/>
      <c r="N346" s="19"/>
      <c r="O346" s="19"/>
      <c r="P346" s="19"/>
      <c r="Q346" s="19"/>
      <c r="R346" s="19"/>
      <c r="S346" s="19"/>
      <c r="T346" s="40"/>
    </row>
    <row r="347" spans="2:20" s="10" customFormat="1" ht="15.75">
      <c r="B347" s="40"/>
      <c r="K347" s="19"/>
      <c r="L347" s="19"/>
      <c r="M347" s="19"/>
      <c r="N347" s="19"/>
      <c r="O347" s="19"/>
      <c r="P347" s="19"/>
      <c r="Q347" s="19"/>
      <c r="R347" s="19"/>
      <c r="S347" s="19"/>
      <c r="T347" s="40"/>
    </row>
    <row r="348" spans="2:20" s="10" customFormat="1" ht="15.75">
      <c r="B348" s="40"/>
      <c r="K348" s="19"/>
      <c r="L348" s="19"/>
      <c r="M348" s="19"/>
      <c r="N348" s="19"/>
      <c r="O348" s="19"/>
      <c r="P348" s="19"/>
      <c r="Q348" s="19"/>
      <c r="R348" s="19"/>
      <c r="S348" s="19"/>
      <c r="T348" s="40"/>
    </row>
    <row r="349" spans="2:20" s="10" customFormat="1" ht="15.75">
      <c r="B349" s="40"/>
      <c r="K349" s="19"/>
      <c r="L349" s="19"/>
      <c r="M349" s="19"/>
      <c r="N349" s="19"/>
      <c r="O349" s="19"/>
      <c r="P349" s="19"/>
      <c r="Q349" s="19"/>
      <c r="R349" s="19"/>
      <c r="S349" s="19"/>
      <c r="T349" s="40"/>
    </row>
    <row r="350" spans="2:20" s="10" customFormat="1" ht="15.75">
      <c r="B350" s="40"/>
      <c r="K350" s="19"/>
      <c r="L350" s="19"/>
      <c r="M350" s="19"/>
      <c r="N350" s="19"/>
      <c r="O350" s="19"/>
      <c r="P350" s="19"/>
      <c r="Q350" s="19"/>
      <c r="R350" s="19"/>
      <c r="S350" s="19"/>
      <c r="T350" s="40"/>
    </row>
    <row r="351" spans="2:20" s="10" customFormat="1" ht="15.75">
      <c r="B351" s="40"/>
      <c r="K351" s="19"/>
      <c r="L351" s="19"/>
      <c r="M351" s="19"/>
      <c r="N351" s="19"/>
      <c r="O351" s="19"/>
      <c r="P351" s="19"/>
      <c r="Q351" s="19"/>
      <c r="R351" s="19"/>
      <c r="S351" s="19"/>
      <c r="T351" s="40"/>
    </row>
    <row r="352" spans="2:20" s="10" customFormat="1" ht="15.75">
      <c r="B352" s="40"/>
      <c r="K352" s="19"/>
      <c r="L352" s="19"/>
      <c r="M352" s="19"/>
      <c r="N352" s="19"/>
      <c r="O352" s="19"/>
      <c r="P352" s="19"/>
      <c r="Q352" s="19"/>
      <c r="R352" s="19"/>
      <c r="S352" s="19"/>
      <c r="T352" s="40"/>
    </row>
    <row r="353" spans="2:20" s="10" customFormat="1" ht="15.75">
      <c r="B353" s="40"/>
      <c r="K353" s="19"/>
      <c r="L353" s="19"/>
      <c r="M353" s="19"/>
      <c r="N353" s="19"/>
      <c r="O353" s="19"/>
      <c r="P353" s="19"/>
      <c r="Q353" s="19"/>
      <c r="R353" s="19"/>
      <c r="S353" s="19"/>
      <c r="T353" s="40"/>
    </row>
    <row r="354" spans="2:20" s="10" customFormat="1" ht="15.75">
      <c r="B354" s="40"/>
      <c r="K354" s="19"/>
      <c r="L354" s="19"/>
      <c r="M354" s="19"/>
      <c r="N354" s="19"/>
      <c r="O354" s="19"/>
      <c r="P354" s="19"/>
      <c r="Q354" s="19"/>
      <c r="R354" s="19"/>
      <c r="S354" s="19"/>
      <c r="T354" s="40"/>
    </row>
    <row r="355" spans="2:20" s="10" customFormat="1" ht="15.75">
      <c r="B355" s="40"/>
      <c r="K355" s="19"/>
      <c r="L355" s="19"/>
      <c r="M355" s="19"/>
      <c r="N355" s="19"/>
      <c r="O355" s="19"/>
      <c r="P355" s="19"/>
      <c r="Q355" s="19"/>
      <c r="R355" s="19"/>
      <c r="S355" s="19"/>
      <c r="T355" s="40"/>
    </row>
    <row r="356" spans="2:20" s="10" customFormat="1" ht="15.75">
      <c r="B356" s="40"/>
      <c r="K356" s="19"/>
      <c r="L356" s="19"/>
      <c r="M356" s="19"/>
      <c r="N356" s="19"/>
      <c r="O356" s="19"/>
      <c r="P356" s="19"/>
      <c r="Q356" s="19"/>
      <c r="R356" s="19"/>
      <c r="S356" s="19"/>
      <c r="T356" s="40"/>
    </row>
    <row r="357" spans="2:20" s="10" customFormat="1" ht="15.75">
      <c r="B357" s="40"/>
      <c r="K357" s="19"/>
      <c r="L357" s="19"/>
      <c r="M357" s="19"/>
      <c r="N357" s="19"/>
      <c r="O357" s="19"/>
      <c r="P357" s="19"/>
      <c r="Q357" s="19"/>
      <c r="R357" s="19"/>
      <c r="S357" s="19"/>
      <c r="T357" s="40"/>
    </row>
    <row r="358" spans="2:20" s="10" customFormat="1" ht="15.75">
      <c r="B358" s="40"/>
      <c r="K358" s="19"/>
      <c r="L358" s="19"/>
      <c r="M358" s="19"/>
      <c r="N358" s="19"/>
      <c r="O358" s="19"/>
      <c r="P358" s="19"/>
      <c r="Q358" s="19"/>
      <c r="R358" s="19"/>
      <c r="S358" s="19"/>
      <c r="T358" s="40"/>
    </row>
    <row r="359" spans="2:20" s="10" customFormat="1" ht="15.75">
      <c r="B359" s="40"/>
      <c r="K359" s="19"/>
      <c r="L359" s="19"/>
      <c r="M359" s="19"/>
      <c r="N359" s="19"/>
      <c r="O359" s="19"/>
      <c r="P359" s="19"/>
      <c r="Q359" s="19"/>
      <c r="R359" s="19"/>
      <c r="S359" s="19"/>
      <c r="T359" s="40"/>
    </row>
    <row r="360" spans="2:20" s="10" customFormat="1" ht="15.75">
      <c r="B360" s="40"/>
      <c r="K360" s="19"/>
      <c r="L360" s="19"/>
      <c r="M360" s="19"/>
      <c r="N360" s="19"/>
      <c r="O360" s="19"/>
      <c r="P360" s="19"/>
      <c r="Q360" s="19"/>
      <c r="R360" s="19"/>
      <c r="S360" s="19"/>
      <c r="T360" s="40"/>
    </row>
    <row r="361" spans="2:20" s="10" customFormat="1" ht="15.75">
      <c r="B361" s="40"/>
      <c r="K361" s="19"/>
      <c r="L361" s="19"/>
      <c r="M361" s="19"/>
      <c r="N361" s="19"/>
      <c r="O361" s="19"/>
      <c r="P361" s="19"/>
      <c r="Q361" s="19"/>
      <c r="R361" s="19"/>
      <c r="S361" s="19"/>
      <c r="T361" s="40"/>
    </row>
    <row r="362" spans="2:20" s="10" customFormat="1" ht="15.75">
      <c r="B362" s="40"/>
      <c r="K362" s="19"/>
      <c r="L362" s="19"/>
      <c r="M362" s="19"/>
      <c r="N362" s="19"/>
      <c r="O362" s="19"/>
      <c r="P362" s="19"/>
      <c r="Q362" s="19"/>
      <c r="R362" s="19"/>
      <c r="S362" s="19"/>
      <c r="T362" s="40"/>
    </row>
    <row r="363" spans="2:20" s="10" customFormat="1" ht="15.75">
      <c r="B363" s="40"/>
      <c r="K363" s="19"/>
      <c r="L363" s="19"/>
      <c r="M363" s="19"/>
      <c r="N363" s="19"/>
      <c r="O363" s="19"/>
      <c r="P363" s="19"/>
      <c r="Q363" s="19"/>
      <c r="R363" s="19"/>
      <c r="S363" s="19"/>
      <c r="T363" s="40"/>
    </row>
    <row r="364" spans="2:20" s="10" customFormat="1" ht="15.75">
      <c r="B364" s="40"/>
      <c r="K364" s="19"/>
      <c r="L364" s="19"/>
      <c r="M364" s="19"/>
      <c r="N364" s="19"/>
      <c r="O364" s="19"/>
      <c r="P364" s="19"/>
      <c r="Q364" s="19"/>
      <c r="R364" s="19"/>
      <c r="S364" s="19"/>
      <c r="T364" s="40"/>
    </row>
    <row r="365" spans="2:20" s="10" customFormat="1" ht="15.75">
      <c r="B365" s="40"/>
      <c r="K365" s="19"/>
      <c r="L365" s="19"/>
      <c r="M365" s="19"/>
      <c r="N365" s="19"/>
      <c r="O365" s="19"/>
      <c r="P365" s="19"/>
      <c r="Q365" s="19"/>
      <c r="R365" s="19"/>
      <c r="S365" s="19"/>
      <c r="T365" s="40"/>
    </row>
    <row r="366" spans="2:20" s="10" customFormat="1" ht="15.75">
      <c r="B366" s="40"/>
      <c r="K366" s="19"/>
      <c r="L366" s="19"/>
      <c r="M366" s="19"/>
      <c r="N366" s="19"/>
      <c r="O366" s="19"/>
      <c r="P366" s="19"/>
      <c r="Q366" s="19"/>
      <c r="R366" s="19"/>
      <c r="S366" s="19"/>
      <c r="T366" s="40"/>
    </row>
    <row r="367" spans="2:20" s="10" customFormat="1" ht="15.75">
      <c r="B367" s="40"/>
      <c r="K367" s="19"/>
      <c r="L367" s="19"/>
      <c r="M367" s="19"/>
      <c r="N367" s="19"/>
      <c r="O367" s="19"/>
      <c r="P367" s="19"/>
      <c r="Q367" s="19"/>
      <c r="R367" s="19"/>
      <c r="S367" s="19"/>
      <c r="T367" s="40"/>
    </row>
    <row r="368" spans="2:20" s="10" customFormat="1" ht="15.75">
      <c r="B368" s="40"/>
      <c r="K368" s="19"/>
      <c r="L368" s="19"/>
      <c r="M368" s="19"/>
      <c r="N368" s="19"/>
      <c r="O368" s="19"/>
      <c r="P368" s="19"/>
      <c r="Q368" s="19"/>
      <c r="R368" s="19"/>
      <c r="S368" s="19"/>
      <c r="T368" s="40"/>
    </row>
    <row r="369" spans="2:20" s="10" customFormat="1" ht="15.75">
      <c r="B369" s="40"/>
      <c r="K369" s="19"/>
      <c r="L369" s="19"/>
      <c r="M369" s="19"/>
      <c r="N369" s="19"/>
      <c r="O369" s="19"/>
      <c r="P369" s="19"/>
      <c r="Q369" s="19"/>
      <c r="R369" s="19"/>
      <c r="S369" s="19"/>
      <c r="T369" s="40"/>
    </row>
    <row r="370" spans="2:20" s="10" customFormat="1" ht="15.75">
      <c r="B370" s="40"/>
      <c r="K370" s="19"/>
      <c r="L370" s="19"/>
      <c r="M370" s="19"/>
      <c r="N370" s="19"/>
      <c r="O370" s="19"/>
      <c r="P370" s="19"/>
      <c r="Q370" s="19"/>
      <c r="R370" s="19"/>
      <c r="S370" s="19"/>
      <c r="T370" s="40"/>
    </row>
    <row r="371" spans="2:20" s="10" customFormat="1" ht="15.75">
      <c r="B371" s="40"/>
      <c r="K371" s="19"/>
      <c r="L371" s="19"/>
      <c r="M371" s="19"/>
      <c r="N371" s="19"/>
      <c r="O371" s="19"/>
      <c r="P371" s="19"/>
      <c r="Q371" s="19"/>
      <c r="R371" s="19"/>
      <c r="S371" s="19"/>
      <c r="T371" s="40"/>
    </row>
    <row r="372" spans="2:20" s="10" customFormat="1" ht="15.75">
      <c r="B372" s="40"/>
      <c r="K372" s="19"/>
      <c r="L372" s="19"/>
      <c r="M372" s="19"/>
      <c r="N372" s="19"/>
      <c r="O372" s="19"/>
      <c r="P372" s="19"/>
      <c r="Q372" s="19"/>
      <c r="R372" s="19"/>
      <c r="S372" s="19"/>
      <c r="T372" s="40"/>
    </row>
    <row r="373" spans="2:20" s="10" customFormat="1" ht="15.75">
      <c r="B373" s="40"/>
      <c r="K373" s="19"/>
      <c r="L373" s="19"/>
      <c r="M373" s="19"/>
      <c r="N373" s="19"/>
      <c r="O373" s="19"/>
      <c r="P373" s="19"/>
      <c r="Q373" s="19"/>
      <c r="R373" s="19"/>
      <c r="S373" s="19"/>
      <c r="T373" s="40"/>
    </row>
    <row r="374" spans="2:20" s="10" customFormat="1" ht="15.75">
      <c r="B374" s="40"/>
      <c r="K374" s="19"/>
      <c r="L374" s="19"/>
      <c r="M374" s="19"/>
      <c r="N374" s="19"/>
      <c r="O374" s="19"/>
      <c r="P374" s="19"/>
      <c r="Q374" s="19"/>
      <c r="R374" s="19"/>
      <c r="S374" s="19"/>
      <c r="T374" s="40"/>
    </row>
    <row r="375" spans="2:20" s="10" customFormat="1" ht="15.75">
      <c r="B375" s="40"/>
      <c r="K375" s="19"/>
      <c r="L375" s="19"/>
      <c r="M375" s="19"/>
      <c r="N375" s="19"/>
      <c r="O375" s="19"/>
      <c r="P375" s="19"/>
      <c r="Q375" s="19"/>
      <c r="R375" s="19"/>
      <c r="S375" s="19"/>
      <c r="T375" s="40"/>
    </row>
    <row r="376" spans="2:20" s="10" customFormat="1" ht="15.75">
      <c r="B376" s="40"/>
      <c r="K376" s="19"/>
      <c r="L376" s="19"/>
      <c r="M376" s="19"/>
      <c r="N376" s="19"/>
      <c r="O376" s="19"/>
      <c r="P376" s="19"/>
      <c r="Q376" s="19"/>
      <c r="R376" s="19"/>
      <c r="S376" s="19"/>
      <c r="T376" s="40"/>
    </row>
    <row r="377" spans="2:20" s="10" customFormat="1" ht="15.75">
      <c r="B377" s="40"/>
      <c r="K377" s="19"/>
      <c r="L377" s="19"/>
      <c r="M377" s="19"/>
      <c r="N377" s="19"/>
      <c r="O377" s="19"/>
      <c r="P377" s="19"/>
      <c r="Q377" s="19"/>
      <c r="R377" s="19"/>
      <c r="S377" s="19"/>
      <c r="T377" s="40"/>
    </row>
    <row r="378" spans="2:20" s="10" customFormat="1" ht="15.75">
      <c r="B378" s="40"/>
      <c r="K378" s="19"/>
      <c r="L378" s="19"/>
      <c r="M378" s="19"/>
      <c r="N378" s="19"/>
      <c r="O378" s="19"/>
      <c r="P378" s="19"/>
      <c r="Q378" s="19"/>
      <c r="R378" s="19"/>
      <c r="S378" s="19"/>
      <c r="T378" s="40"/>
    </row>
    <row r="379" spans="2:20" s="10" customFormat="1" ht="15.75">
      <c r="B379" s="40"/>
      <c r="K379" s="19"/>
      <c r="L379" s="19"/>
      <c r="M379" s="19"/>
      <c r="N379" s="19"/>
      <c r="O379" s="19"/>
      <c r="P379" s="19"/>
      <c r="Q379" s="19"/>
      <c r="R379" s="19"/>
      <c r="S379" s="19"/>
      <c r="T379" s="40"/>
    </row>
    <row r="380" spans="2:20" s="10" customFormat="1" ht="15.75">
      <c r="B380" s="40"/>
      <c r="K380" s="19"/>
      <c r="L380" s="19"/>
      <c r="M380" s="19"/>
      <c r="N380" s="19"/>
      <c r="O380" s="19"/>
      <c r="P380" s="19"/>
      <c r="Q380" s="19"/>
      <c r="R380" s="19"/>
      <c r="S380" s="19"/>
      <c r="T380" s="40"/>
    </row>
    <row r="381" spans="2:20" s="10" customFormat="1" ht="15.75">
      <c r="B381" s="40"/>
      <c r="K381" s="19"/>
      <c r="L381" s="19"/>
      <c r="M381" s="19"/>
      <c r="N381" s="19"/>
      <c r="O381" s="19"/>
      <c r="P381" s="19"/>
      <c r="Q381" s="19"/>
      <c r="R381" s="19"/>
      <c r="S381" s="19"/>
      <c r="T381" s="40"/>
    </row>
    <row r="382" spans="2:20" s="10" customFormat="1" ht="15.75">
      <c r="B382" s="40"/>
      <c r="K382" s="19"/>
      <c r="L382" s="19"/>
      <c r="M382" s="19"/>
      <c r="N382" s="19"/>
      <c r="O382" s="19"/>
      <c r="P382" s="19"/>
      <c r="Q382" s="19"/>
      <c r="R382" s="19"/>
      <c r="S382" s="19"/>
      <c r="T382" s="40"/>
    </row>
    <row r="383" spans="2:20" s="10" customFormat="1" ht="15.75">
      <c r="B383" s="40"/>
      <c r="K383" s="19"/>
      <c r="L383" s="19"/>
      <c r="M383" s="19"/>
      <c r="N383" s="19"/>
      <c r="O383" s="19"/>
      <c r="P383" s="19"/>
      <c r="Q383" s="19"/>
      <c r="R383" s="19"/>
      <c r="S383" s="19"/>
      <c r="T383" s="40"/>
    </row>
    <row r="384" spans="2:20" s="10" customFormat="1" ht="15.75">
      <c r="B384" s="40"/>
      <c r="K384" s="19"/>
      <c r="L384" s="19"/>
      <c r="M384" s="19"/>
      <c r="N384" s="19"/>
      <c r="O384" s="19"/>
      <c r="P384" s="19"/>
      <c r="Q384" s="19"/>
      <c r="R384" s="19"/>
      <c r="S384" s="19"/>
      <c r="T384" s="40"/>
    </row>
    <row r="385" spans="2:20" s="10" customFormat="1" ht="15.75">
      <c r="B385" s="40"/>
      <c r="K385" s="19"/>
      <c r="L385" s="19"/>
      <c r="M385" s="19"/>
      <c r="N385" s="19"/>
      <c r="O385" s="19"/>
      <c r="P385" s="19"/>
      <c r="Q385" s="19"/>
      <c r="R385" s="19"/>
      <c r="S385" s="19"/>
      <c r="T385" s="40"/>
    </row>
    <row r="386" spans="2:20" s="10" customFormat="1" ht="15.75">
      <c r="B386" s="40"/>
      <c r="K386" s="19"/>
      <c r="L386" s="19"/>
      <c r="M386" s="19"/>
      <c r="N386" s="19"/>
      <c r="O386" s="19"/>
      <c r="P386" s="19"/>
      <c r="Q386" s="19"/>
      <c r="R386" s="19"/>
      <c r="S386" s="19"/>
      <c r="T386" s="40"/>
    </row>
    <row r="387" spans="2:20" s="10" customFormat="1" ht="15.75">
      <c r="B387" s="40"/>
      <c r="K387" s="19"/>
      <c r="L387" s="19"/>
      <c r="M387" s="19"/>
      <c r="N387" s="19"/>
      <c r="O387" s="19"/>
      <c r="P387" s="19"/>
      <c r="Q387" s="19"/>
      <c r="R387" s="19"/>
      <c r="S387" s="19"/>
      <c r="T387" s="40"/>
    </row>
    <row r="388" spans="2:20" s="10" customFormat="1" ht="15.75">
      <c r="B388" s="40"/>
      <c r="K388" s="19"/>
      <c r="L388" s="19"/>
      <c r="M388" s="19"/>
      <c r="N388" s="19"/>
      <c r="O388" s="19"/>
      <c r="P388" s="19"/>
      <c r="Q388" s="19"/>
      <c r="R388" s="19"/>
      <c r="S388" s="19"/>
      <c r="T388" s="40"/>
    </row>
    <row r="389" spans="2:20" s="10" customFormat="1" ht="15.75">
      <c r="B389" s="40"/>
      <c r="K389" s="19"/>
      <c r="L389" s="19"/>
      <c r="M389" s="19"/>
      <c r="N389" s="19"/>
      <c r="O389" s="19"/>
      <c r="P389" s="19"/>
      <c r="Q389" s="19"/>
      <c r="R389" s="19"/>
      <c r="S389" s="19"/>
      <c r="T389" s="40"/>
    </row>
    <row r="390" spans="2:20" s="10" customFormat="1" ht="15.75">
      <c r="B390" s="40"/>
      <c r="K390" s="19"/>
      <c r="L390" s="19"/>
      <c r="M390" s="19"/>
      <c r="N390" s="19"/>
      <c r="O390" s="19"/>
      <c r="P390" s="19"/>
      <c r="Q390" s="19"/>
      <c r="R390" s="19"/>
      <c r="S390" s="19"/>
      <c r="T390" s="40"/>
    </row>
    <row r="391" spans="2:20" s="10" customFormat="1" ht="15.75">
      <c r="B391" s="40"/>
      <c r="K391" s="19"/>
      <c r="L391" s="19"/>
      <c r="M391" s="19"/>
      <c r="N391" s="19"/>
      <c r="O391" s="19"/>
      <c r="P391" s="19"/>
      <c r="Q391" s="19"/>
      <c r="R391" s="19"/>
      <c r="S391" s="19"/>
      <c r="T391" s="40"/>
    </row>
    <row r="392" spans="2:20" s="10" customFormat="1" ht="15.75">
      <c r="B392" s="40"/>
      <c r="K392" s="19"/>
      <c r="L392" s="19"/>
      <c r="M392" s="19"/>
      <c r="N392" s="19"/>
      <c r="O392" s="19"/>
      <c r="P392" s="19"/>
      <c r="Q392" s="19"/>
      <c r="R392" s="19"/>
      <c r="S392" s="19"/>
      <c r="T392" s="40"/>
    </row>
    <row r="393" spans="2:20" s="10" customFormat="1" ht="15.75">
      <c r="B393" s="40"/>
      <c r="K393" s="19"/>
      <c r="L393" s="19"/>
      <c r="M393" s="19"/>
      <c r="N393" s="19"/>
      <c r="O393" s="19"/>
      <c r="P393" s="19"/>
      <c r="Q393" s="19"/>
      <c r="R393" s="19"/>
      <c r="S393" s="19"/>
      <c r="T393" s="40"/>
    </row>
    <row r="394" spans="2:20" s="10" customFormat="1" ht="15.75">
      <c r="B394" s="40"/>
      <c r="K394" s="19"/>
      <c r="L394" s="19"/>
      <c r="M394" s="19"/>
      <c r="N394" s="19"/>
      <c r="O394" s="19"/>
      <c r="P394" s="19"/>
      <c r="Q394" s="19"/>
      <c r="R394" s="19"/>
      <c r="S394" s="19"/>
      <c r="T394" s="40"/>
    </row>
    <row r="395" spans="2:20" s="10" customFormat="1" ht="15.75">
      <c r="B395" s="40"/>
      <c r="K395" s="19"/>
      <c r="L395" s="19"/>
      <c r="M395" s="19"/>
      <c r="N395" s="19"/>
      <c r="O395" s="19"/>
      <c r="P395" s="19"/>
      <c r="Q395" s="19"/>
      <c r="R395" s="19"/>
      <c r="S395" s="19"/>
      <c r="T395" s="40"/>
    </row>
    <row r="396" spans="2:20" s="10" customFormat="1" ht="15.75">
      <c r="B396" s="40"/>
      <c r="K396" s="19"/>
      <c r="L396" s="19"/>
      <c r="M396" s="19"/>
      <c r="N396" s="19"/>
      <c r="O396" s="19"/>
      <c r="P396" s="19"/>
      <c r="Q396" s="19"/>
      <c r="R396" s="19"/>
      <c r="S396" s="19"/>
      <c r="T396" s="40"/>
    </row>
    <row r="397" spans="2:20" s="10" customFormat="1" ht="15.75">
      <c r="B397" s="40"/>
      <c r="K397" s="19"/>
      <c r="L397" s="19"/>
      <c r="M397" s="19"/>
      <c r="N397" s="19"/>
      <c r="O397" s="19"/>
      <c r="P397" s="19"/>
      <c r="Q397" s="19"/>
      <c r="R397" s="19"/>
      <c r="S397" s="19"/>
      <c r="T397" s="40"/>
    </row>
    <row r="398" spans="2:20" s="10" customFormat="1" ht="15.75">
      <c r="B398" s="40"/>
      <c r="K398" s="19"/>
      <c r="L398" s="19"/>
      <c r="M398" s="19"/>
      <c r="N398" s="19"/>
      <c r="O398" s="19"/>
      <c r="P398" s="19"/>
      <c r="Q398" s="19"/>
      <c r="R398" s="19"/>
      <c r="S398" s="19"/>
      <c r="T398" s="40"/>
    </row>
    <row r="399" spans="2:20" s="10" customFormat="1" ht="15.75">
      <c r="B399" s="40"/>
      <c r="K399" s="19"/>
      <c r="L399" s="19"/>
      <c r="M399" s="19"/>
      <c r="N399" s="19"/>
      <c r="O399" s="19"/>
      <c r="P399" s="19"/>
      <c r="Q399" s="19"/>
      <c r="R399" s="19"/>
      <c r="S399" s="19"/>
      <c r="T399" s="40"/>
    </row>
    <row r="400" spans="2:20" s="10" customFormat="1" ht="15.75">
      <c r="B400" s="40"/>
      <c r="K400" s="19"/>
      <c r="L400" s="19"/>
      <c r="M400" s="19"/>
      <c r="N400" s="19"/>
      <c r="O400" s="19"/>
      <c r="P400" s="19"/>
      <c r="Q400" s="19"/>
      <c r="R400" s="19"/>
      <c r="S400" s="19"/>
      <c r="T400" s="40"/>
    </row>
    <row r="401" spans="2:20" s="10" customFormat="1" ht="15.75">
      <c r="B401" s="40"/>
      <c r="K401" s="19"/>
      <c r="L401" s="19"/>
      <c r="M401" s="19"/>
      <c r="N401" s="19"/>
      <c r="O401" s="19"/>
      <c r="P401" s="19"/>
      <c r="Q401" s="19"/>
      <c r="R401" s="19"/>
      <c r="S401" s="19"/>
      <c r="T401" s="40"/>
    </row>
    <row r="402" spans="2:20" s="10" customFormat="1" ht="15.75">
      <c r="B402" s="40"/>
      <c r="K402" s="19"/>
      <c r="L402" s="19"/>
      <c r="M402" s="19"/>
      <c r="N402" s="19"/>
      <c r="O402" s="19"/>
      <c r="P402" s="19"/>
      <c r="Q402" s="19"/>
      <c r="R402" s="19"/>
      <c r="S402" s="19"/>
      <c r="T402" s="40"/>
    </row>
    <row r="403" spans="2:20" s="10" customFormat="1" ht="15.75">
      <c r="B403" s="40"/>
      <c r="K403" s="19"/>
      <c r="L403" s="19"/>
      <c r="M403" s="19"/>
      <c r="N403" s="19"/>
      <c r="O403" s="19"/>
      <c r="P403" s="19"/>
      <c r="Q403" s="19"/>
      <c r="R403" s="19"/>
      <c r="S403" s="19"/>
      <c r="T403" s="40"/>
    </row>
    <row r="404" spans="2:20" s="10" customFormat="1" ht="15.75">
      <c r="B404" s="40"/>
      <c r="K404" s="19"/>
      <c r="L404" s="19"/>
      <c r="M404" s="19"/>
      <c r="N404" s="19"/>
      <c r="O404" s="19"/>
      <c r="P404" s="19"/>
      <c r="Q404" s="19"/>
      <c r="R404" s="19"/>
      <c r="S404" s="19"/>
      <c r="T404" s="40"/>
    </row>
    <row r="405" spans="2:20" s="10" customFormat="1" ht="15.75">
      <c r="B405" s="40"/>
      <c r="K405" s="19"/>
      <c r="L405" s="19"/>
      <c r="M405" s="19"/>
      <c r="N405" s="19"/>
      <c r="O405" s="19"/>
      <c r="P405" s="19"/>
      <c r="Q405" s="19"/>
      <c r="R405" s="19"/>
      <c r="S405" s="19"/>
      <c r="T405" s="40"/>
    </row>
    <row r="406" spans="2:20" s="10" customFormat="1" ht="15.75">
      <c r="B406" s="40"/>
      <c r="K406" s="19"/>
      <c r="L406" s="19"/>
      <c r="M406" s="19"/>
      <c r="N406" s="19"/>
      <c r="O406" s="19"/>
      <c r="P406" s="19"/>
      <c r="Q406" s="19"/>
      <c r="R406" s="19"/>
      <c r="S406" s="19"/>
      <c r="T406" s="40"/>
    </row>
    <row r="407" spans="2:20" s="10" customFormat="1" ht="15.75">
      <c r="B407" s="40"/>
      <c r="K407" s="19"/>
      <c r="L407" s="19"/>
      <c r="M407" s="19"/>
      <c r="N407" s="19"/>
      <c r="O407" s="19"/>
      <c r="P407" s="19"/>
      <c r="Q407" s="19"/>
      <c r="R407" s="19"/>
      <c r="S407" s="19"/>
      <c r="T407" s="40"/>
    </row>
    <row r="408" spans="2:20" s="10" customFormat="1" ht="15.75">
      <c r="B408" s="40"/>
      <c r="K408" s="19"/>
      <c r="L408" s="19"/>
      <c r="M408" s="19"/>
      <c r="N408" s="19"/>
      <c r="O408" s="19"/>
      <c r="P408" s="19"/>
      <c r="Q408" s="19"/>
      <c r="R408" s="19"/>
      <c r="S408" s="19"/>
      <c r="T408" s="40"/>
    </row>
    <row r="409" spans="2:20" s="10" customFormat="1" ht="15.75">
      <c r="B409" s="40"/>
      <c r="K409" s="19"/>
      <c r="L409" s="19"/>
      <c r="M409" s="19"/>
      <c r="N409" s="19"/>
      <c r="O409" s="19"/>
      <c r="P409" s="19"/>
      <c r="Q409" s="19"/>
      <c r="R409" s="19"/>
      <c r="S409" s="19"/>
      <c r="T409" s="40"/>
    </row>
    <row r="410" spans="2:20" s="10" customFormat="1" ht="15.75">
      <c r="B410" s="40"/>
      <c r="K410" s="19"/>
      <c r="L410" s="19"/>
      <c r="M410" s="19"/>
      <c r="N410" s="19"/>
      <c r="O410" s="19"/>
      <c r="P410" s="19"/>
      <c r="Q410" s="19"/>
      <c r="R410" s="19"/>
      <c r="S410" s="19"/>
      <c r="T410" s="40"/>
    </row>
    <row r="411" spans="1:19" ht="15.75">
      <c r="A411" s="9"/>
      <c r="B411" s="41"/>
      <c r="C411" s="9"/>
      <c r="D411" s="9"/>
      <c r="E411" s="9"/>
      <c r="F411" s="9"/>
      <c r="G411" s="9"/>
      <c r="H411" s="9"/>
      <c r="I411" s="9"/>
      <c r="J411" s="9"/>
      <c r="K411" s="20"/>
      <c r="L411" s="20"/>
      <c r="M411" s="20"/>
      <c r="N411" s="20"/>
      <c r="O411" s="20"/>
      <c r="P411" s="20"/>
      <c r="Q411" s="20"/>
      <c r="R411" s="20"/>
      <c r="S411" s="20"/>
    </row>
  </sheetData>
  <sheetProtection/>
  <mergeCells count="39">
    <mergeCell ref="A1:T1"/>
    <mergeCell ref="A2:T2"/>
    <mergeCell ref="A3:T3"/>
    <mergeCell ref="T4:T7"/>
    <mergeCell ref="H4:J4"/>
    <mergeCell ref="K4:S4"/>
    <mergeCell ref="L5:S5"/>
    <mergeCell ref="K5:K7"/>
    <mergeCell ref="J5:J7"/>
    <mergeCell ref="E4:G4"/>
    <mergeCell ref="I5:I7"/>
    <mergeCell ref="H5:H7"/>
    <mergeCell ref="D4:D7"/>
    <mergeCell ref="C4:C7"/>
    <mergeCell ref="B4:B7"/>
    <mergeCell ref="A4:A7"/>
    <mergeCell ref="A57:B57"/>
    <mergeCell ref="R6:R7"/>
    <mergeCell ref="A21:B21"/>
    <mergeCell ref="A41:B41"/>
    <mergeCell ref="A42:B42"/>
    <mergeCell ref="A50:B50"/>
    <mergeCell ref="A51:B51"/>
    <mergeCell ref="S6:S7"/>
    <mergeCell ref="A8:B8"/>
    <mergeCell ref="L6:L7"/>
    <mergeCell ref="M6:M7"/>
    <mergeCell ref="N6:N7"/>
    <mergeCell ref="O6:O7"/>
    <mergeCell ref="P6:P7"/>
    <mergeCell ref="Q6:Q7"/>
    <mergeCell ref="E5:E7"/>
    <mergeCell ref="F5:F7"/>
    <mergeCell ref="G5:G7"/>
    <mergeCell ref="A63:B63"/>
    <mergeCell ref="A69:B69"/>
    <mergeCell ref="A75:B75"/>
    <mergeCell ref="A81:B81"/>
    <mergeCell ref="A87:B87"/>
  </mergeCells>
  <printOptions/>
  <pageMargins left="0.2" right="0.32" top="0.22" bottom="0.45" header="0.21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Layout" zoomScale="0" zoomScalePageLayoutView="0" workbookViewId="0" topLeftCell="A16">
      <selection activeCell="A4" sqref="A4:T4"/>
    </sheetView>
  </sheetViews>
  <sheetFormatPr defaultColWidth="9.140625" defaultRowHeight="15"/>
  <cols>
    <col min="1" max="1" width="5.421875" style="0" customWidth="1"/>
    <col min="2" max="2" width="21.7109375" style="0" customWidth="1"/>
    <col min="3" max="3" width="12.00390625" style="0" customWidth="1"/>
    <col min="4" max="4" width="15.57421875" style="0" customWidth="1"/>
    <col min="5" max="10" width="3.421875" style="0" customWidth="1"/>
    <col min="11" max="11" width="4.7109375" style="0" customWidth="1"/>
    <col min="12" max="12" width="4.140625" style="0" customWidth="1"/>
    <col min="13" max="13" width="3.8515625" style="0" customWidth="1"/>
    <col min="14" max="14" width="3.7109375" style="0" customWidth="1"/>
    <col min="15" max="15" width="4.140625" style="0" customWidth="1"/>
    <col min="16" max="17" width="3.8515625" style="0" customWidth="1"/>
    <col min="18" max="19" width="3.7109375" style="0" customWidth="1"/>
    <col min="20" max="20" width="24.57421875" style="0" customWidth="1"/>
  </cols>
  <sheetData>
    <row r="1" spans="1:20" ht="15">
      <c r="A1" s="98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5">
      <c r="A3" s="100" t="s">
        <v>117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42" customHeight="1">
      <c r="A4" s="66" t="s">
        <v>180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45.75" customHeight="1">
      <c r="A5" s="88" t="s">
        <v>1</v>
      </c>
      <c r="B5" s="97" t="s">
        <v>145</v>
      </c>
      <c r="C5" s="88" t="s">
        <v>3</v>
      </c>
      <c r="D5" s="88" t="s">
        <v>4</v>
      </c>
      <c r="E5" s="104" t="s">
        <v>99</v>
      </c>
      <c r="F5" s="105"/>
      <c r="G5" s="106"/>
      <c r="H5" s="69" t="s">
        <v>5</v>
      </c>
      <c r="I5" s="70"/>
      <c r="J5" s="71"/>
      <c r="K5" s="91" t="s">
        <v>24</v>
      </c>
      <c r="L5" s="92"/>
      <c r="M5" s="92"/>
      <c r="N5" s="92"/>
      <c r="O5" s="92"/>
      <c r="P5" s="92"/>
      <c r="Q5" s="92"/>
      <c r="R5" s="92"/>
      <c r="S5" s="93"/>
      <c r="T5" s="101" t="s">
        <v>146</v>
      </c>
    </row>
    <row r="6" spans="1:20" ht="15" customHeight="1">
      <c r="A6" s="89"/>
      <c r="B6" s="89"/>
      <c r="C6" s="89"/>
      <c r="D6" s="89"/>
      <c r="E6" s="107" t="s">
        <v>6</v>
      </c>
      <c r="F6" s="107" t="s">
        <v>100</v>
      </c>
      <c r="G6" s="107" t="s">
        <v>101</v>
      </c>
      <c r="H6" s="59" t="s">
        <v>6</v>
      </c>
      <c r="I6" s="94" t="s">
        <v>7</v>
      </c>
      <c r="J6" s="94" t="s">
        <v>8</v>
      </c>
      <c r="K6" s="82" t="s">
        <v>6</v>
      </c>
      <c r="L6" s="91" t="s">
        <v>9</v>
      </c>
      <c r="M6" s="92"/>
      <c r="N6" s="92"/>
      <c r="O6" s="92"/>
      <c r="P6" s="92"/>
      <c r="Q6" s="92"/>
      <c r="R6" s="92"/>
      <c r="S6" s="93"/>
      <c r="T6" s="102"/>
    </row>
    <row r="7" spans="1:20" ht="15" customHeight="1">
      <c r="A7" s="89"/>
      <c r="B7" s="89"/>
      <c r="C7" s="89"/>
      <c r="D7" s="89"/>
      <c r="E7" s="107"/>
      <c r="F7" s="107"/>
      <c r="G7" s="107"/>
      <c r="H7" s="60"/>
      <c r="I7" s="95"/>
      <c r="J7" s="95"/>
      <c r="K7" s="83"/>
      <c r="L7" s="88" t="s">
        <v>10</v>
      </c>
      <c r="M7" s="88" t="s">
        <v>11</v>
      </c>
      <c r="N7" s="88" t="s">
        <v>12</v>
      </c>
      <c r="O7" s="88" t="s">
        <v>13</v>
      </c>
      <c r="P7" s="88" t="s">
        <v>14</v>
      </c>
      <c r="Q7" s="88" t="s">
        <v>15</v>
      </c>
      <c r="R7" s="88" t="s">
        <v>16</v>
      </c>
      <c r="S7" s="88" t="s">
        <v>17</v>
      </c>
      <c r="T7" s="102"/>
    </row>
    <row r="8" spans="1:20" ht="57" customHeight="1">
      <c r="A8" s="90"/>
      <c r="B8" s="90"/>
      <c r="C8" s="90"/>
      <c r="D8" s="90"/>
      <c r="E8" s="107"/>
      <c r="F8" s="107"/>
      <c r="G8" s="107"/>
      <c r="H8" s="61"/>
      <c r="I8" s="96"/>
      <c r="J8" s="96"/>
      <c r="K8" s="84"/>
      <c r="L8" s="90"/>
      <c r="M8" s="90"/>
      <c r="N8" s="90"/>
      <c r="O8" s="90"/>
      <c r="P8" s="90"/>
      <c r="Q8" s="90"/>
      <c r="R8" s="90"/>
      <c r="S8" s="90"/>
      <c r="T8" s="103"/>
    </row>
    <row r="9" spans="1:20" ht="18">
      <c r="A9" s="54" t="s">
        <v>6</v>
      </c>
      <c r="B9" s="55"/>
      <c r="C9" s="2"/>
      <c r="D9" s="2"/>
      <c r="E9" s="2"/>
      <c r="F9" s="2"/>
      <c r="G9" s="2"/>
      <c r="H9" s="3"/>
      <c r="I9" s="3"/>
      <c r="J9" s="3"/>
      <c r="K9" s="4">
        <f aca="true" t="shared" si="0" ref="K9:S9">SUM(K10:K21)</f>
        <v>60</v>
      </c>
      <c r="L9" s="4">
        <f t="shared" si="0"/>
        <v>0</v>
      </c>
      <c r="M9" s="4">
        <f t="shared" si="0"/>
        <v>0</v>
      </c>
      <c r="N9" s="4">
        <f t="shared" si="0"/>
        <v>10</v>
      </c>
      <c r="O9" s="4">
        <f t="shared" si="0"/>
        <v>10</v>
      </c>
      <c r="P9" s="4">
        <f t="shared" si="0"/>
        <v>10</v>
      </c>
      <c r="Q9" s="4">
        <f t="shared" si="0"/>
        <v>10</v>
      </c>
      <c r="R9" s="4">
        <f t="shared" si="0"/>
        <v>10</v>
      </c>
      <c r="S9" s="4">
        <f t="shared" si="0"/>
        <v>10</v>
      </c>
      <c r="T9" s="35"/>
    </row>
    <row r="10" spans="1:20" ht="120.75" customHeight="1">
      <c r="A10" s="3">
        <v>1</v>
      </c>
      <c r="B10" s="37" t="s">
        <v>36</v>
      </c>
      <c r="C10" s="11" t="s">
        <v>20</v>
      </c>
      <c r="D10" s="12" t="s">
        <v>19</v>
      </c>
      <c r="E10" s="12">
        <f>K10*25</f>
        <v>125</v>
      </c>
      <c r="F10" s="12">
        <f>H10*15</f>
        <v>45</v>
      </c>
      <c r="G10" s="12">
        <f>E10-F10</f>
        <v>80</v>
      </c>
      <c r="H10" s="3">
        <f aca="true" t="shared" si="1" ref="H10:H21">I10+J10</f>
        <v>3</v>
      </c>
      <c r="I10" s="3">
        <v>1</v>
      </c>
      <c r="J10" s="3">
        <v>2</v>
      </c>
      <c r="K10" s="8">
        <f aca="true" t="shared" si="2" ref="K10:K21">SUM(L10:S10)</f>
        <v>5</v>
      </c>
      <c r="L10" s="3"/>
      <c r="M10" s="3"/>
      <c r="N10" s="3">
        <v>5</v>
      </c>
      <c r="O10" s="3"/>
      <c r="P10" s="3"/>
      <c r="Q10" s="3"/>
      <c r="R10" s="3"/>
      <c r="S10" s="3"/>
      <c r="T10" s="36" t="s">
        <v>162</v>
      </c>
    </row>
    <row r="11" spans="1:20" ht="124.5" customHeight="1">
      <c r="A11" s="3">
        <v>2</v>
      </c>
      <c r="B11" s="37" t="s">
        <v>37</v>
      </c>
      <c r="C11" s="11" t="s">
        <v>20</v>
      </c>
      <c r="D11" s="12" t="s">
        <v>36</v>
      </c>
      <c r="E11" s="12">
        <f aca="true" t="shared" si="3" ref="E11:E21">K11*25</f>
        <v>125</v>
      </c>
      <c r="F11" s="12">
        <f aca="true" t="shared" si="4" ref="F11:F21">H11*15</f>
        <v>45</v>
      </c>
      <c r="G11" s="12">
        <f aca="true" t="shared" si="5" ref="G11:G21">E11-F11</f>
        <v>80</v>
      </c>
      <c r="H11" s="3">
        <f t="shared" si="1"/>
        <v>3</v>
      </c>
      <c r="I11" s="3">
        <v>1</v>
      </c>
      <c r="J11" s="3">
        <v>2</v>
      </c>
      <c r="K11" s="8">
        <f t="shared" si="2"/>
        <v>5</v>
      </c>
      <c r="L11" s="3"/>
      <c r="M11" s="3"/>
      <c r="N11" s="3"/>
      <c r="O11" s="3">
        <v>5</v>
      </c>
      <c r="P11" s="3"/>
      <c r="Q11" s="3"/>
      <c r="R11" s="3"/>
      <c r="S11" s="3"/>
      <c r="T11" s="36" t="s">
        <v>163</v>
      </c>
    </row>
    <row r="12" spans="1:20" ht="99" customHeight="1">
      <c r="A12" s="3">
        <v>3</v>
      </c>
      <c r="B12" s="37" t="s">
        <v>38</v>
      </c>
      <c r="C12" s="11" t="s">
        <v>20</v>
      </c>
      <c r="D12" s="12" t="s">
        <v>22</v>
      </c>
      <c r="E12" s="12">
        <f t="shared" si="3"/>
        <v>125</v>
      </c>
      <c r="F12" s="12">
        <f t="shared" si="4"/>
        <v>45</v>
      </c>
      <c r="G12" s="12">
        <f t="shared" si="5"/>
        <v>80</v>
      </c>
      <c r="H12" s="3">
        <f t="shared" si="1"/>
        <v>3</v>
      </c>
      <c r="I12" s="3">
        <v>1</v>
      </c>
      <c r="J12" s="3">
        <v>2</v>
      </c>
      <c r="K12" s="8">
        <f t="shared" si="2"/>
        <v>5</v>
      </c>
      <c r="L12" s="3"/>
      <c r="M12" s="3"/>
      <c r="N12" s="3"/>
      <c r="O12" s="3"/>
      <c r="P12" s="3">
        <v>5</v>
      </c>
      <c r="Q12" s="3"/>
      <c r="R12" s="3"/>
      <c r="S12" s="3"/>
      <c r="T12" s="36" t="s">
        <v>152</v>
      </c>
    </row>
    <row r="13" spans="1:20" ht="99.75" customHeight="1">
      <c r="A13" s="3">
        <v>4</v>
      </c>
      <c r="B13" s="37" t="s">
        <v>39</v>
      </c>
      <c r="C13" s="11" t="s">
        <v>20</v>
      </c>
      <c r="D13" s="12" t="s">
        <v>38</v>
      </c>
      <c r="E13" s="12">
        <f t="shared" si="3"/>
        <v>125</v>
      </c>
      <c r="F13" s="12">
        <f t="shared" si="4"/>
        <v>45</v>
      </c>
      <c r="G13" s="12">
        <f t="shared" si="5"/>
        <v>80</v>
      </c>
      <c r="H13" s="3">
        <f t="shared" si="1"/>
        <v>3</v>
      </c>
      <c r="I13" s="3">
        <v>1</v>
      </c>
      <c r="J13" s="3">
        <v>2</v>
      </c>
      <c r="K13" s="8">
        <f t="shared" si="2"/>
        <v>5</v>
      </c>
      <c r="L13" s="3"/>
      <c r="M13" s="3"/>
      <c r="N13" s="3"/>
      <c r="O13" s="3"/>
      <c r="P13" s="3"/>
      <c r="Q13" s="3">
        <v>5</v>
      </c>
      <c r="R13" s="3"/>
      <c r="S13" s="3"/>
      <c r="T13" s="36" t="s">
        <v>152</v>
      </c>
    </row>
    <row r="14" spans="1:20" ht="95.25" customHeight="1">
      <c r="A14" s="3">
        <v>5</v>
      </c>
      <c r="B14" s="37" t="s">
        <v>42</v>
      </c>
      <c r="C14" s="11" t="s">
        <v>20</v>
      </c>
      <c r="D14" s="12" t="s">
        <v>142</v>
      </c>
      <c r="E14" s="12">
        <f t="shared" si="3"/>
        <v>125</v>
      </c>
      <c r="F14" s="12">
        <f t="shared" si="4"/>
        <v>45</v>
      </c>
      <c r="G14" s="12">
        <f t="shared" si="5"/>
        <v>80</v>
      </c>
      <c r="H14" s="3">
        <f t="shared" si="1"/>
        <v>3</v>
      </c>
      <c r="I14" s="3">
        <v>1</v>
      </c>
      <c r="J14" s="3">
        <v>2</v>
      </c>
      <c r="K14" s="8">
        <f t="shared" si="2"/>
        <v>5</v>
      </c>
      <c r="L14" s="3"/>
      <c r="M14" s="3"/>
      <c r="N14" s="3">
        <v>5</v>
      </c>
      <c r="O14" s="3"/>
      <c r="P14" s="3"/>
      <c r="Q14" s="3"/>
      <c r="R14" s="3"/>
      <c r="S14" s="3"/>
      <c r="T14" s="36" t="s">
        <v>164</v>
      </c>
    </row>
    <row r="15" spans="1:20" ht="95.25" customHeight="1">
      <c r="A15" s="3">
        <v>6</v>
      </c>
      <c r="B15" s="37" t="s">
        <v>43</v>
      </c>
      <c r="C15" s="11" t="s">
        <v>20</v>
      </c>
      <c r="D15" s="12" t="s">
        <v>42</v>
      </c>
      <c r="E15" s="12">
        <f t="shared" si="3"/>
        <v>125</v>
      </c>
      <c r="F15" s="12">
        <f t="shared" si="4"/>
        <v>45</v>
      </c>
      <c r="G15" s="12">
        <f t="shared" si="5"/>
        <v>80</v>
      </c>
      <c r="H15" s="3">
        <f t="shared" si="1"/>
        <v>3</v>
      </c>
      <c r="I15" s="3">
        <v>1</v>
      </c>
      <c r="J15" s="3">
        <v>2</v>
      </c>
      <c r="K15" s="8">
        <f t="shared" si="2"/>
        <v>5</v>
      </c>
      <c r="L15" s="3"/>
      <c r="M15" s="3"/>
      <c r="N15" s="3"/>
      <c r="O15" s="3">
        <v>5</v>
      </c>
      <c r="P15" s="3"/>
      <c r="Q15" s="3"/>
      <c r="R15" s="3"/>
      <c r="S15" s="3"/>
      <c r="T15" s="36" t="s">
        <v>164</v>
      </c>
    </row>
    <row r="16" spans="1:20" ht="121.5" customHeight="1">
      <c r="A16" s="3">
        <v>7</v>
      </c>
      <c r="B16" s="37" t="s">
        <v>40</v>
      </c>
      <c r="C16" s="11" t="s">
        <v>20</v>
      </c>
      <c r="D16" s="12" t="s">
        <v>22</v>
      </c>
      <c r="E16" s="12">
        <f t="shared" si="3"/>
        <v>125</v>
      </c>
      <c r="F16" s="12">
        <f t="shared" si="4"/>
        <v>45</v>
      </c>
      <c r="G16" s="12">
        <f t="shared" si="5"/>
        <v>80</v>
      </c>
      <c r="H16" s="3">
        <f t="shared" si="1"/>
        <v>3</v>
      </c>
      <c r="I16" s="31">
        <v>1</v>
      </c>
      <c r="J16" s="31">
        <v>2</v>
      </c>
      <c r="K16" s="8">
        <f t="shared" si="2"/>
        <v>5</v>
      </c>
      <c r="L16" s="3"/>
      <c r="M16" s="3"/>
      <c r="N16" s="3"/>
      <c r="O16" s="3"/>
      <c r="P16" s="3">
        <v>5</v>
      </c>
      <c r="Q16" s="3"/>
      <c r="R16" s="3"/>
      <c r="S16" s="3"/>
      <c r="T16" s="37" t="s">
        <v>135</v>
      </c>
    </row>
    <row r="17" spans="1:20" ht="126" customHeight="1">
      <c r="A17" s="3">
        <v>8</v>
      </c>
      <c r="B17" s="37" t="s">
        <v>41</v>
      </c>
      <c r="C17" s="11" t="s">
        <v>20</v>
      </c>
      <c r="D17" s="12" t="s">
        <v>40</v>
      </c>
      <c r="E17" s="12">
        <f t="shared" si="3"/>
        <v>125</v>
      </c>
      <c r="F17" s="12">
        <f t="shared" si="4"/>
        <v>45</v>
      </c>
      <c r="G17" s="12">
        <f t="shared" si="5"/>
        <v>80</v>
      </c>
      <c r="H17" s="3">
        <f t="shared" si="1"/>
        <v>3</v>
      </c>
      <c r="I17" s="31">
        <v>1</v>
      </c>
      <c r="J17" s="31">
        <v>2</v>
      </c>
      <c r="K17" s="8">
        <f t="shared" si="2"/>
        <v>5</v>
      </c>
      <c r="L17" s="3"/>
      <c r="M17" s="3"/>
      <c r="N17" s="3"/>
      <c r="O17" s="3"/>
      <c r="P17" s="3"/>
      <c r="Q17" s="3">
        <v>5</v>
      </c>
      <c r="R17" s="3"/>
      <c r="S17" s="3"/>
      <c r="T17" s="37" t="s">
        <v>134</v>
      </c>
    </row>
    <row r="18" spans="1:20" ht="158.25" customHeight="1">
      <c r="A18" s="3">
        <v>9</v>
      </c>
      <c r="B18" s="37" t="s">
        <v>44</v>
      </c>
      <c r="C18" s="11" t="s">
        <v>20</v>
      </c>
      <c r="D18" s="12" t="s">
        <v>22</v>
      </c>
      <c r="E18" s="12">
        <f t="shared" si="3"/>
        <v>125</v>
      </c>
      <c r="F18" s="12">
        <f t="shared" si="4"/>
        <v>45</v>
      </c>
      <c r="G18" s="12">
        <f t="shared" si="5"/>
        <v>80</v>
      </c>
      <c r="H18" s="3">
        <f t="shared" si="1"/>
        <v>3</v>
      </c>
      <c r="I18" s="3">
        <v>1</v>
      </c>
      <c r="J18" s="3">
        <v>2</v>
      </c>
      <c r="K18" s="8">
        <f t="shared" si="2"/>
        <v>5</v>
      </c>
      <c r="L18" s="3"/>
      <c r="M18" s="3"/>
      <c r="N18" s="3"/>
      <c r="O18" s="3"/>
      <c r="P18" s="3"/>
      <c r="Q18" s="3"/>
      <c r="R18" s="3">
        <v>5</v>
      </c>
      <c r="S18" s="3"/>
      <c r="T18" s="36" t="s">
        <v>154</v>
      </c>
    </row>
    <row r="19" spans="1:20" ht="158.25" customHeight="1">
      <c r="A19" s="3">
        <v>10</v>
      </c>
      <c r="B19" s="37" t="s">
        <v>45</v>
      </c>
      <c r="C19" s="11" t="s">
        <v>20</v>
      </c>
      <c r="D19" s="12" t="s">
        <v>44</v>
      </c>
      <c r="E19" s="12">
        <f t="shared" si="3"/>
        <v>125</v>
      </c>
      <c r="F19" s="12">
        <f t="shared" si="4"/>
        <v>45</v>
      </c>
      <c r="G19" s="12">
        <f t="shared" si="5"/>
        <v>80</v>
      </c>
      <c r="H19" s="3">
        <f t="shared" si="1"/>
        <v>3</v>
      </c>
      <c r="I19" s="3">
        <v>1</v>
      </c>
      <c r="J19" s="3">
        <v>2</v>
      </c>
      <c r="K19" s="8">
        <f t="shared" si="2"/>
        <v>5</v>
      </c>
      <c r="L19" s="3"/>
      <c r="M19" s="3"/>
      <c r="N19" s="3"/>
      <c r="O19" s="3"/>
      <c r="P19" s="3"/>
      <c r="Q19" s="3"/>
      <c r="R19" s="3"/>
      <c r="S19" s="3">
        <v>5</v>
      </c>
      <c r="T19" s="36" t="s">
        <v>154</v>
      </c>
    </row>
    <row r="20" spans="1:20" ht="105" customHeight="1">
      <c r="A20" s="3">
        <v>11</v>
      </c>
      <c r="B20" s="37" t="s">
        <v>49</v>
      </c>
      <c r="C20" s="11" t="s">
        <v>20</v>
      </c>
      <c r="D20" s="12" t="s">
        <v>22</v>
      </c>
      <c r="E20" s="12">
        <f t="shared" si="3"/>
        <v>125</v>
      </c>
      <c r="F20" s="12">
        <f t="shared" si="4"/>
        <v>45</v>
      </c>
      <c r="G20" s="12">
        <f t="shared" si="5"/>
        <v>80</v>
      </c>
      <c r="H20" s="3">
        <f t="shared" si="1"/>
        <v>3</v>
      </c>
      <c r="I20" s="3">
        <v>1</v>
      </c>
      <c r="J20" s="3">
        <v>2</v>
      </c>
      <c r="K20" s="8">
        <f t="shared" si="2"/>
        <v>5</v>
      </c>
      <c r="L20" s="3"/>
      <c r="M20" s="3"/>
      <c r="N20" s="3"/>
      <c r="O20" s="3"/>
      <c r="P20" s="3"/>
      <c r="Q20" s="3"/>
      <c r="R20" s="3">
        <v>5</v>
      </c>
      <c r="S20" s="3"/>
      <c r="T20" s="36" t="s">
        <v>155</v>
      </c>
    </row>
    <row r="21" spans="1:20" ht="75.75" customHeight="1">
      <c r="A21" s="3">
        <v>12</v>
      </c>
      <c r="B21" s="37" t="s">
        <v>50</v>
      </c>
      <c r="C21" s="11" t="s">
        <v>20</v>
      </c>
      <c r="D21" s="12" t="s">
        <v>22</v>
      </c>
      <c r="E21" s="12">
        <f t="shared" si="3"/>
        <v>125</v>
      </c>
      <c r="F21" s="12">
        <f t="shared" si="4"/>
        <v>45</v>
      </c>
      <c r="G21" s="12">
        <f t="shared" si="5"/>
        <v>80</v>
      </c>
      <c r="H21" s="3">
        <f t="shared" si="1"/>
        <v>3</v>
      </c>
      <c r="I21" s="3">
        <v>1</v>
      </c>
      <c r="J21" s="3">
        <v>2</v>
      </c>
      <c r="K21" s="8">
        <f t="shared" si="2"/>
        <v>5</v>
      </c>
      <c r="L21" s="3"/>
      <c r="M21" s="3"/>
      <c r="N21" s="3"/>
      <c r="O21" s="3"/>
      <c r="P21" s="3"/>
      <c r="Q21" s="3"/>
      <c r="R21" s="3"/>
      <c r="S21" s="3">
        <v>5</v>
      </c>
      <c r="T21" s="38" t="s">
        <v>169</v>
      </c>
    </row>
  </sheetData>
  <sheetProtection/>
  <mergeCells count="29">
    <mergeCell ref="A1:T1"/>
    <mergeCell ref="A2:T2"/>
    <mergeCell ref="A3:T3"/>
    <mergeCell ref="A4:T4"/>
    <mergeCell ref="Q7:Q8"/>
    <mergeCell ref="R7:R8"/>
    <mergeCell ref="S7:S8"/>
    <mergeCell ref="T5:T8"/>
    <mergeCell ref="E5:G5"/>
    <mergeCell ref="E6:E8"/>
    <mergeCell ref="F6:F8"/>
    <mergeCell ref="G6:G8"/>
    <mergeCell ref="K5:S5"/>
    <mergeCell ref="N7:N8"/>
    <mergeCell ref="O7:O8"/>
    <mergeCell ref="P7:P8"/>
    <mergeCell ref="L6:S6"/>
    <mergeCell ref="L7:L8"/>
    <mergeCell ref="M7:M8"/>
    <mergeCell ref="A9:B9"/>
    <mergeCell ref="H6:H8"/>
    <mergeCell ref="I6:I8"/>
    <mergeCell ref="J6:J8"/>
    <mergeCell ref="K6:K8"/>
    <mergeCell ref="D5:D8"/>
    <mergeCell ref="H5:J5"/>
    <mergeCell ref="A5:A8"/>
    <mergeCell ref="B5:B8"/>
    <mergeCell ref="C5:C8"/>
  </mergeCells>
  <printOptions/>
  <pageMargins left="0.35" right="0.16" top="0.4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view="pageLayout" zoomScale="0" zoomScalePageLayoutView="0" workbookViewId="0" topLeftCell="A19">
      <selection activeCell="T18" sqref="T18"/>
    </sheetView>
  </sheetViews>
  <sheetFormatPr defaultColWidth="9.140625" defaultRowHeight="15"/>
  <cols>
    <col min="1" max="1" width="3.8515625" style="46" customWidth="1"/>
    <col min="2" max="2" width="21.7109375" style="45" customWidth="1"/>
    <col min="3" max="3" width="14.8515625" style="46" customWidth="1"/>
    <col min="4" max="4" width="14.7109375" style="46" customWidth="1"/>
    <col min="5" max="18" width="4.140625" style="46" customWidth="1"/>
    <col min="19" max="19" width="4.421875" style="46" customWidth="1"/>
    <col min="20" max="20" width="20.57421875" style="45" customWidth="1"/>
    <col min="21" max="16384" width="9.140625" style="46" customWidth="1"/>
  </cols>
  <sheetData>
    <row r="1" spans="1:20" ht="15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5">
      <c r="A3" s="100" t="s">
        <v>118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33.75" customHeight="1">
      <c r="A4" s="66" t="s">
        <v>180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34.5" customHeight="1">
      <c r="A5" s="108" t="s">
        <v>1</v>
      </c>
      <c r="B5" s="97" t="s">
        <v>2</v>
      </c>
      <c r="C5" s="108" t="s">
        <v>3</v>
      </c>
      <c r="D5" s="108" t="s">
        <v>4</v>
      </c>
      <c r="E5" s="116" t="s">
        <v>99</v>
      </c>
      <c r="F5" s="117"/>
      <c r="G5" s="118"/>
      <c r="H5" s="113" t="s">
        <v>5</v>
      </c>
      <c r="I5" s="114"/>
      <c r="J5" s="115"/>
      <c r="K5" s="122" t="s">
        <v>24</v>
      </c>
      <c r="L5" s="123"/>
      <c r="M5" s="123"/>
      <c r="N5" s="123"/>
      <c r="O5" s="123"/>
      <c r="P5" s="123"/>
      <c r="Q5" s="123"/>
      <c r="R5" s="123"/>
      <c r="S5" s="124"/>
      <c r="T5" s="101" t="s">
        <v>178</v>
      </c>
    </row>
    <row r="6" spans="1:20" ht="15">
      <c r="A6" s="109"/>
      <c r="B6" s="111"/>
      <c r="C6" s="109"/>
      <c r="D6" s="109"/>
      <c r="E6" s="127" t="s">
        <v>6</v>
      </c>
      <c r="F6" s="127" t="s">
        <v>100</v>
      </c>
      <c r="G6" s="127" t="s">
        <v>101</v>
      </c>
      <c r="H6" s="119" t="s">
        <v>6</v>
      </c>
      <c r="I6" s="119" t="s">
        <v>7</v>
      </c>
      <c r="J6" s="119" t="s">
        <v>8</v>
      </c>
      <c r="K6" s="119" t="s">
        <v>6</v>
      </c>
      <c r="L6" s="122" t="s">
        <v>9</v>
      </c>
      <c r="M6" s="123"/>
      <c r="N6" s="123"/>
      <c r="O6" s="123"/>
      <c r="P6" s="123"/>
      <c r="Q6" s="123"/>
      <c r="R6" s="123"/>
      <c r="S6" s="124"/>
      <c r="T6" s="102"/>
    </row>
    <row r="7" spans="1:20" ht="15">
      <c r="A7" s="109"/>
      <c r="B7" s="111"/>
      <c r="C7" s="109"/>
      <c r="D7" s="109"/>
      <c r="E7" s="127"/>
      <c r="F7" s="127"/>
      <c r="G7" s="127"/>
      <c r="H7" s="120"/>
      <c r="I7" s="120"/>
      <c r="J7" s="120"/>
      <c r="K7" s="120"/>
      <c r="L7" s="108" t="s">
        <v>10</v>
      </c>
      <c r="M7" s="108" t="s">
        <v>11</v>
      </c>
      <c r="N7" s="108" t="s">
        <v>12</v>
      </c>
      <c r="O7" s="108" t="s">
        <v>13</v>
      </c>
      <c r="P7" s="108" t="s">
        <v>14</v>
      </c>
      <c r="Q7" s="108" t="s">
        <v>15</v>
      </c>
      <c r="R7" s="108" t="s">
        <v>16</v>
      </c>
      <c r="S7" s="108" t="s">
        <v>17</v>
      </c>
      <c r="T7" s="102"/>
    </row>
    <row r="8" spans="1:20" ht="46.5" customHeight="1">
      <c r="A8" s="110"/>
      <c r="B8" s="112"/>
      <c r="C8" s="110"/>
      <c r="D8" s="110"/>
      <c r="E8" s="127"/>
      <c r="F8" s="127"/>
      <c r="G8" s="127"/>
      <c r="H8" s="121"/>
      <c r="I8" s="121"/>
      <c r="J8" s="121"/>
      <c r="K8" s="121"/>
      <c r="L8" s="110"/>
      <c r="M8" s="110"/>
      <c r="N8" s="110"/>
      <c r="O8" s="110"/>
      <c r="P8" s="110"/>
      <c r="Q8" s="110"/>
      <c r="R8" s="110"/>
      <c r="S8" s="110"/>
      <c r="T8" s="102"/>
    </row>
    <row r="9" spans="1:20" ht="15">
      <c r="A9" s="54" t="s">
        <v>6</v>
      </c>
      <c r="B9" s="55"/>
      <c r="C9" s="2"/>
      <c r="D9" s="2"/>
      <c r="E9" s="2"/>
      <c r="F9" s="2"/>
      <c r="G9" s="2"/>
      <c r="H9" s="33"/>
      <c r="I9" s="33"/>
      <c r="J9" s="33"/>
      <c r="K9" s="8">
        <f aca="true" t="shared" si="0" ref="K9:S9">SUM(K10:K20)</f>
        <v>60</v>
      </c>
      <c r="L9" s="8">
        <f t="shared" si="0"/>
        <v>0</v>
      </c>
      <c r="M9" s="8">
        <f t="shared" si="0"/>
        <v>0</v>
      </c>
      <c r="N9" s="8">
        <f t="shared" si="0"/>
        <v>10</v>
      </c>
      <c r="O9" s="8">
        <f t="shared" si="0"/>
        <v>10</v>
      </c>
      <c r="P9" s="8">
        <f t="shared" si="0"/>
        <v>10</v>
      </c>
      <c r="Q9" s="8">
        <f t="shared" si="0"/>
        <v>10</v>
      </c>
      <c r="R9" s="8">
        <f t="shared" si="0"/>
        <v>10</v>
      </c>
      <c r="S9" s="8">
        <f t="shared" si="0"/>
        <v>10</v>
      </c>
      <c r="T9" s="103"/>
    </row>
    <row r="10" spans="1:20" ht="42.75" customHeight="1">
      <c r="A10" s="33">
        <v>1</v>
      </c>
      <c r="B10" s="37" t="s">
        <v>93</v>
      </c>
      <c r="C10" s="33" t="s">
        <v>20</v>
      </c>
      <c r="D10" s="47" t="s">
        <v>21</v>
      </c>
      <c r="E10" s="47">
        <f>K10*25</f>
        <v>250</v>
      </c>
      <c r="F10" s="47">
        <v>90</v>
      </c>
      <c r="G10" s="47">
        <f>E10-F10</f>
        <v>160</v>
      </c>
      <c r="H10" s="33">
        <f>I10+J10</f>
        <v>6</v>
      </c>
      <c r="I10" s="33">
        <v>3</v>
      </c>
      <c r="J10" s="33">
        <v>3</v>
      </c>
      <c r="K10" s="8">
        <f aca="true" t="shared" si="1" ref="K10:K20">SUM(L10:S10)</f>
        <v>10</v>
      </c>
      <c r="L10" s="33"/>
      <c r="M10" s="33"/>
      <c r="N10" s="33">
        <v>10</v>
      </c>
      <c r="O10" s="33"/>
      <c r="P10" s="33"/>
      <c r="Q10" s="33"/>
      <c r="R10" s="33"/>
      <c r="S10" s="33"/>
      <c r="T10" s="37" t="s">
        <v>147</v>
      </c>
    </row>
    <row r="11" spans="1:20" ht="144.75" customHeight="1">
      <c r="A11" s="33">
        <v>2</v>
      </c>
      <c r="B11" s="37" t="s">
        <v>119</v>
      </c>
      <c r="C11" s="33" t="s">
        <v>20</v>
      </c>
      <c r="D11" s="47" t="s">
        <v>93</v>
      </c>
      <c r="E11" s="47">
        <f aca="true" t="shared" si="2" ref="E11:E20">K11*25</f>
        <v>125</v>
      </c>
      <c r="F11" s="47">
        <f aca="true" t="shared" si="3" ref="F11:F20">H11*15</f>
        <v>45</v>
      </c>
      <c r="G11" s="47">
        <f aca="true" t="shared" si="4" ref="G11:G20">E11-F11</f>
        <v>80</v>
      </c>
      <c r="H11" s="33">
        <f aca="true" t="shared" si="5" ref="H11:H16">I11+J11</f>
        <v>3</v>
      </c>
      <c r="I11" s="33">
        <v>1</v>
      </c>
      <c r="J11" s="33">
        <v>2</v>
      </c>
      <c r="K11" s="8">
        <f t="shared" si="1"/>
        <v>5</v>
      </c>
      <c r="L11" s="33"/>
      <c r="M11" s="33"/>
      <c r="N11" s="33"/>
      <c r="O11" s="33">
        <v>5</v>
      </c>
      <c r="P11" s="33"/>
      <c r="Q11" s="33"/>
      <c r="R11" s="33"/>
      <c r="S11" s="33"/>
      <c r="T11" s="36" t="s">
        <v>165</v>
      </c>
    </row>
    <row r="12" spans="1:20" ht="94.5" customHeight="1">
      <c r="A12" s="33">
        <v>3</v>
      </c>
      <c r="B12" s="37" t="s">
        <v>94</v>
      </c>
      <c r="C12" s="33" t="s">
        <v>20</v>
      </c>
      <c r="D12" s="47" t="s">
        <v>93</v>
      </c>
      <c r="E12" s="47">
        <f t="shared" si="2"/>
        <v>125</v>
      </c>
      <c r="F12" s="47">
        <f t="shared" si="3"/>
        <v>45</v>
      </c>
      <c r="G12" s="47">
        <f t="shared" si="4"/>
        <v>80</v>
      </c>
      <c r="H12" s="33">
        <f t="shared" si="5"/>
        <v>3</v>
      </c>
      <c r="I12" s="33">
        <v>1</v>
      </c>
      <c r="J12" s="33">
        <v>2</v>
      </c>
      <c r="K12" s="8">
        <f t="shared" si="1"/>
        <v>5</v>
      </c>
      <c r="L12" s="33"/>
      <c r="M12" s="33"/>
      <c r="N12" s="33"/>
      <c r="O12" s="33">
        <v>5</v>
      </c>
      <c r="P12" s="33"/>
      <c r="Q12" s="33"/>
      <c r="R12" s="33"/>
      <c r="S12" s="33"/>
      <c r="T12" s="36" t="s">
        <v>179</v>
      </c>
    </row>
    <row r="13" spans="1:20" ht="110.25" customHeight="1">
      <c r="A13" s="33">
        <v>4</v>
      </c>
      <c r="B13" s="37" t="s">
        <v>95</v>
      </c>
      <c r="C13" s="33" t="s">
        <v>20</v>
      </c>
      <c r="D13" s="47" t="s">
        <v>93</v>
      </c>
      <c r="E13" s="47">
        <f t="shared" si="2"/>
        <v>125</v>
      </c>
      <c r="F13" s="47">
        <f t="shared" si="3"/>
        <v>45</v>
      </c>
      <c r="G13" s="47">
        <f t="shared" si="4"/>
        <v>80</v>
      </c>
      <c r="H13" s="33">
        <f t="shared" si="5"/>
        <v>3</v>
      </c>
      <c r="I13" s="33">
        <v>1</v>
      </c>
      <c r="J13" s="33">
        <v>2</v>
      </c>
      <c r="K13" s="8">
        <f t="shared" si="1"/>
        <v>5</v>
      </c>
      <c r="L13" s="33"/>
      <c r="M13" s="33"/>
      <c r="N13" s="33"/>
      <c r="O13" s="33"/>
      <c r="P13" s="33">
        <v>5</v>
      </c>
      <c r="Q13" s="33"/>
      <c r="R13" s="33"/>
      <c r="S13" s="33"/>
      <c r="T13" s="36" t="s">
        <v>166</v>
      </c>
    </row>
    <row r="14" spans="1:20" ht="98.25" customHeight="1">
      <c r="A14" s="33">
        <v>5</v>
      </c>
      <c r="B14" s="37" t="s">
        <v>55</v>
      </c>
      <c r="C14" s="33" t="s">
        <v>20</v>
      </c>
      <c r="D14" s="47" t="s">
        <v>93</v>
      </c>
      <c r="E14" s="47">
        <f t="shared" si="2"/>
        <v>125</v>
      </c>
      <c r="F14" s="47">
        <f t="shared" si="3"/>
        <v>45</v>
      </c>
      <c r="G14" s="47">
        <f t="shared" si="4"/>
        <v>80</v>
      </c>
      <c r="H14" s="33">
        <f t="shared" si="5"/>
        <v>3</v>
      </c>
      <c r="I14" s="33">
        <v>1</v>
      </c>
      <c r="J14" s="33">
        <v>2</v>
      </c>
      <c r="K14" s="8">
        <f t="shared" si="1"/>
        <v>5</v>
      </c>
      <c r="L14" s="33"/>
      <c r="M14" s="33"/>
      <c r="N14" s="33"/>
      <c r="O14" s="33"/>
      <c r="P14" s="33">
        <v>5</v>
      </c>
      <c r="Q14" s="33"/>
      <c r="R14" s="33"/>
      <c r="S14" s="33"/>
      <c r="T14" s="36" t="s">
        <v>152</v>
      </c>
    </row>
    <row r="15" spans="1:20" ht="85.5" customHeight="1">
      <c r="A15" s="33">
        <v>6</v>
      </c>
      <c r="B15" s="37" t="s">
        <v>56</v>
      </c>
      <c r="C15" s="33" t="s">
        <v>20</v>
      </c>
      <c r="D15" s="47" t="s">
        <v>93</v>
      </c>
      <c r="E15" s="47">
        <f t="shared" si="2"/>
        <v>125</v>
      </c>
      <c r="F15" s="47">
        <f t="shared" si="3"/>
        <v>45</v>
      </c>
      <c r="G15" s="47">
        <f t="shared" si="4"/>
        <v>80</v>
      </c>
      <c r="H15" s="33">
        <f>I15+J15</f>
        <v>3</v>
      </c>
      <c r="I15" s="33">
        <v>1</v>
      </c>
      <c r="J15" s="33">
        <v>2</v>
      </c>
      <c r="K15" s="8">
        <f t="shared" si="1"/>
        <v>5</v>
      </c>
      <c r="L15" s="33"/>
      <c r="M15" s="33"/>
      <c r="N15" s="33"/>
      <c r="O15" s="33"/>
      <c r="P15" s="33"/>
      <c r="Q15" s="33">
        <v>5</v>
      </c>
      <c r="R15" s="33"/>
      <c r="S15" s="33"/>
      <c r="T15" s="37" t="s">
        <v>170</v>
      </c>
    </row>
    <row r="16" spans="1:20" ht="158.25" customHeight="1">
      <c r="A16" s="33">
        <v>7</v>
      </c>
      <c r="B16" s="37" t="s">
        <v>54</v>
      </c>
      <c r="C16" s="33" t="s">
        <v>20</v>
      </c>
      <c r="D16" s="47" t="s">
        <v>93</v>
      </c>
      <c r="E16" s="47">
        <f t="shared" si="2"/>
        <v>125</v>
      </c>
      <c r="F16" s="47">
        <f t="shared" si="3"/>
        <v>45</v>
      </c>
      <c r="G16" s="47">
        <f t="shared" si="4"/>
        <v>80</v>
      </c>
      <c r="H16" s="33">
        <f t="shared" si="5"/>
        <v>3</v>
      </c>
      <c r="I16" s="33">
        <v>1</v>
      </c>
      <c r="J16" s="33">
        <v>2</v>
      </c>
      <c r="K16" s="8">
        <f t="shared" si="1"/>
        <v>5</v>
      </c>
      <c r="L16" s="33"/>
      <c r="M16" s="33"/>
      <c r="N16" s="33"/>
      <c r="O16" s="33"/>
      <c r="P16" s="33"/>
      <c r="Q16" s="33">
        <v>5</v>
      </c>
      <c r="R16" s="33"/>
      <c r="S16" s="33"/>
      <c r="T16" s="36" t="s">
        <v>167</v>
      </c>
    </row>
    <row r="17" spans="1:20" ht="42" customHeight="1">
      <c r="A17" s="33">
        <v>8</v>
      </c>
      <c r="B17" s="37" t="s">
        <v>49</v>
      </c>
      <c r="C17" s="33" t="s">
        <v>20</v>
      </c>
      <c r="D17" s="47" t="s">
        <v>93</v>
      </c>
      <c r="E17" s="47">
        <f t="shared" si="2"/>
        <v>125</v>
      </c>
      <c r="F17" s="47">
        <f t="shared" si="3"/>
        <v>45</v>
      </c>
      <c r="G17" s="47">
        <f t="shared" si="4"/>
        <v>80</v>
      </c>
      <c r="H17" s="33">
        <f>I17+J17</f>
        <v>3</v>
      </c>
      <c r="I17" s="33">
        <v>1</v>
      </c>
      <c r="J17" s="33">
        <v>2</v>
      </c>
      <c r="K17" s="8">
        <f t="shared" si="1"/>
        <v>5</v>
      </c>
      <c r="L17" s="33"/>
      <c r="M17" s="33"/>
      <c r="N17" s="33"/>
      <c r="O17" s="33"/>
      <c r="P17" s="33"/>
      <c r="Q17" s="33"/>
      <c r="R17" s="33">
        <v>5</v>
      </c>
      <c r="S17" s="33"/>
      <c r="T17" s="36" t="s">
        <v>168</v>
      </c>
    </row>
    <row r="18" spans="1:20" ht="74.25" customHeight="1">
      <c r="A18" s="33">
        <v>9</v>
      </c>
      <c r="B18" s="37" t="s">
        <v>50</v>
      </c>
      <c r="C18" s="33" t="s">
        <v>20</v>
      </c>
      <c r="D18" s="47" t="s">
        <v>93</v>
      </c>
      <c r="E18" s="47">
        <f t="shared" si="2"/>
        <v>125</v>
      </c>
      <c r="F18" s="47">
        <f t="shared" si="3"/>
        <v>45</v>
      </c>
      <c r="G18" s="47">
        <f t="shared" si="4"/>
        <v>80</v>
      </c>
      <c r="H18" s="33">
        <f>I18+J18</f>
        <v>3</v>
      </c>
      <c r="I18" s="33">
        <v>1</v>
      </c>
      <c r="J18" s="33">
        <v>2</v>
      </c>
      <c r="K18" s="8">
        <f t="shared" si="1"/>
        <v>5</v>
      </c>
      <c r="L18" s="33"/>
      <c r="M18" s="33"/>
      <c r="N18" s="33"/>
      <c r="O18" s="33"/>
      <c r="P18" s="33"/>
      <c r="Q18" s="33"/>
      <c r="R18" s="33">
        <v>5</v>
      </c>
      <c r="S18" s="33"/>
      <c r="T18" s="38" t="s">
        <v>187</v>
      </c>
    </row>
    <row r="19" spans="1:20" ht="79.5" customHeight="1">
      <c r="A19" s="33">
        <v>10</v>
      </c>
      <c r="B19" s="37" t="s">
        <v>96</v>
      </c>
      <c r="C19" s="33" t="s">
        <v>20</v>
      </c>
      <c r="D19" s="47" t="s">
        <v>93</v>
      </c>
      <c r="E19" s="47">
        <f t="shared" si="2"/>
        <v>125</v>
      </c>
      <c r="F19" s="47">
        <f t="shared" si="3"/>
        <v>45</v>
      </c>
      <c r="G19" s="47">
        <f t="shared" si="4"/>
        <v>80</v>
      </c>
      <c r="H19" s="33">
        <f>I19+J19</f>
        <v>3</v>
      </c>
      <c r="I19" s="33">
        <v>1</v>
      </c>
      <c r="J19" s="33">
        <v>2</v>
      </c>
      <c r="K19" s="8">
        <f t="shared" si="1"/>
        <v>5</v>
      </c>
      <c r="L19" s="33"/>
      <c r="M19" s="33"/>
      <c r="N19" s="33"/>
      <c r="O19" s="33"/>
      <c r="P19" s="33"/>
      <c r="Q19" s="33"/>
      <c r="R19" s="33"/>
      <c r="S19" s="33">
        <v>5</v>
      </c>
      <c r="T19" s="36" t="s">
        <v>136</v>
      </c>
    </row>
    <row r="20" spans="1:20" ht="72" customHeight="1">
      <c r="A20" s="33">
        <v>11</v>
      </c>
      <c r="B20" s="37" t="s">
        <v>79</v>
      </c>
      <c r="C20" s="33" t="s">
        <v>20</v>
      </c>
      <c r="D20" s="47" t="s">
        <v>137</v>
      </c>
      <c r="E20" s="47">
        <f t="shared" si="2"/>
        <v>125</v>
      </c>
      <c r="F20" s="47">
        <f t="shared" si="3"/>
        <v>45</v>
      </c>
      <c r="G20" s="47">
        <f t="shared" si="4"/>
        <v>80</v>
      </c>
      <c r="H20" s="33">
        <f>I20+J20</f>
        <v>3</v>
      </c>
      <c r="I20" s="33">
        <v>1</v>
      </c>
      <c r="J20" s="33">
        <v>2</v>
      </c>
      <c r="K20" s="8">
        <f t="shared" si="1"/>
        <v>5</v>
      </c>
      <c r="L20" s="33"/>
      <c r="M20" s="33"/>
      <c r="N20" s="33"/>
      <c r="O20" s="33"/>
      <c r="P20" s="33"/>
      <c r="Q20" s="33"/>
      <c r="R20" s="33"/>
      <c r="S20" s="33">
        <v>5</v>
      </c>
      <c r="T20" s="36" t="s">
        <v>115</v>
      </c>
    </row>
    <row r="21" spans="5:7" ht="15">
      <c r="E21" s="48"/>
      <c r="F21" s="48"/>
      <c r="G21" s="48"/>
    </row>
    <row r="23" ht="4.5" customHeight="1"/>
    <row r="24" ht="3.75" customHeight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61.5" customHeight="1" hidden="1"/>
    <row r="34" ht="30.75" customHeight="1" hidden="1"/>
    <row r="35" ht="6.75" customHeight="1" hidden="1"/>
    <row r="36" ht="15" hidden="1"/>
    <row r="37" ht="15" hidden="1"/>
    <row r="38" ht="15" hidden="1"/>
    <row r="39" ht="15" hidden="1"/>
    <row r="40" spans="2:20" ht="15"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</row>
    <row r="41" spans="2:20" ht="1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</row>
    <row r="42" spans="2:20" ht="1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</row>
    <row r="43" spans="2:20" ht="1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</row>
    <row r="44" spans="2:20" ht="15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2:20" ht="15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</row>
    <row r="46" spans="2:20" ht="15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</row>
    <row r="47" spans="2:20" ht="15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</row>
    <row r="48" spans="2:20" ht="15"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</row>
    <row r="49" spans="2:20" ht="65.25" customHeight="1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</row>
    <row r="50" spans="2:20" ht="15"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2:20" ht="15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</row>
    <row r="52" spans="2:20" ht="15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</row>
    <row r="53" spans="2:20" ht="15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</row>
    <row r="54" spans="2:20" ht="15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</row>
    <row r="55" spans="2:20" ht="15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</row>
    <row r="56" spans="2:20" ht="1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</row>
    <row r="57" spans="2:20" ht="1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</row>
    <row r="58" spans="2:20" ht="1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</row>
    <row r="59" spans="2:20" ht="1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</row>
  </sheetData>
  <sheetProtection/>
  <mergeCells count="31">
    <mergeCell ref="B50:T59"/>
    <mergeCell ref="B40:T49"/>
    <mergeCell ref="E6:E8"/>
    <mergeCell ref="F6:F8"/>
    <mergeCell ref="G6:G8"/>
    <mergeCell ref="T5:T9"/>
    <mergeCell ref="K5:S5"/>
    <mergeCell ref="H6:H8"/>
    <mergeCell ref="Q7:Q8"/>
    <mergeCell ref="R7:R8"/>
    <mergeCell ref="S7:S8"/>
    <mergeCell ref="A9:B9"/>
    <mergeCell ref="N7:N8"/>
    <mergeCell ref="O7:O8"/>
    <mergeCell ref="P7:P8"/>
    <mergeCell ref="A1:T1"/>
    <mergeCell ref="A2:T2"/>
    <mergeCell ref="A3:T3"/>
    <mergeCell ref="A5:A8"/>
    <mergeCell ref="B5:B8"/>
    <mergeCell ref="C5:C8"/>
    <mergeCell ref="D5:D8"/>
    <mergeCell ref="H5:J5"/>
    <mergeCell ref="A4:T4"/>
    <mergeCell ref="E5:G5"/>
    <mergeCell ref="I6:I8"/>
    <mergeCell ref="J6:J8"/>
    <mergeCell ref="K6:K8"/>
    <mergeCell ref="L6:S6"/>
    <mergeCell ref="L7:L8"/>
    <mergeCell ref="M7:M8"/>
  </mergeCells>
  <printOptions/>
  <pageMargins left="0.27" right="0.27" top="0.4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compac-01</dc:creator>
  <cp:keywords/>
  <dc:description/>
  <cp:lastModifiedBy>pc01</cp:lastModifiedBy>
  <cp:lastPrinted>2014-07-16T09:12:24Z</cp:lastPrinted>
  <dcterms:created xsi:type="dcterms:W3CDTF">2011-08-17T13:53:30Z</dcterms:created>
  <dcterms:modified xsi:type="dcterms:W3CDTF">2015-07-27T06:14:34Z</dcterms:modified>
  <cp:category/>
  <cp:version/>
  <cp:contentType/>
  <cp:contentStatus/>
</cp:coreProperties>
</file>